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swdata\Distribution\AlisonM_Doc's\Shared\Water Resources\Ofwat\WR Market Information\Final WRMP19\"/>
    </mc:Choice>
  </mc:AlternateContent>
  <bookViews>
    <workbookView xWindow="0" yWindow="0" windowWidth="14370" windowHeight="9615" tabRatio="768"/>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L18" i="20" l="1"/>
  <c r="D4" i="20" l="1"/>
  <c r="D3" i="20"/>
  <c r="D4" i="19"/>
  <c r="D3" i="19"/>
  <c r="D4" i="18"/>
  <c r="D3" i="18"/>
  <c r="D4" i="17"/>
  <c r="D3" i="17"/>
  <c r="D4" i="16"/>
  <c r="D3" i="16"/>
  <c r="D4" i="15"/>
  <c r="D3" i="15"/>
  <c r="D4" i="14" l="1"/>
  <c r="D3" i="14"/>
  <c r="D4" i="12" l="1"/>
  <c r="D3" i="12"/>
  <c r="B8" i="19" l="1"/>
  <c r="B9" i="19" s="1"/>
  <c r="B10" i="19" s="1"/>
  <c r="B11" i="19" s="1"/>
  <c r="B8" i="16"/>
  <c r="B9" i="16" s="1"/>
  <c r="B10" i="16" s="1"/>
  <c r="B11" i="16" s="1"/>
  <c r="B37" i="15"/>
  <c r="B38" i="15" s="1"/>
  <c r="B39" i="15" s="1"/>
  <c r="B40" i="15" s="1"/>
  <c r="B41" i="15" s="1"/>
  <c r="B42" i="15" s="1"/>
  <c r="B43" i="15" s="1"/>
  <c r="B44" i="15" s="1"/>
  <c r="B45" i="15" s="1"/>
  <c r="B46" i="15" s="1"/>
  <c r="B47" i="15" s="1"/>
  <c r="B48" i="15" s="1"/>
  <c r="B49" i="15" s="1"/>
  <c r="B50" i="15" s="1"/>
  <c r="B28" i="14"/>
  <c r="B29" i="14" s="1"/>
  <c r="B30" i="14" s="1"/>
  <c r="B31" i="14" s="1"/>
  <c r="B32" i="14" s="1"/>
  <c r="B8" i="14"/>
  <c r="B9" i="14" s="1"/>
  <c r="B10" i="14" s="1"/>
  <c r="B11" i="14" s="1"/>
  <c r="B12" i="14" s="1"/>
  <c r="C1" i="2" l="1"/>
  <c r="D1" i="3" l="1"/>
</calcChain>
</file>

<file path=xl/sharedStrings.xml><?xml version="1.0" encoding="utf-8"?>
<sst xmlns="http://schemas.openxmlformats.org/spreadsheetml/2006/main" count="1313" uniqueCount="594">
  <si>
    <t>Cover sheet</t>
  </si>
  <si>
    <t>Purpose</t>
  </si>
  <si>
    <t>Company name</t>
  </si>
  <si>
    <t>Insert image of WRZ boundary (same as GIS shapefile)</t>
  </si>
  <si>
    <t>WRMP the data relates to</t>
  </si>
  <si>
    <t>Date the spreadsheet was first published</t>
  </si>
  <si>
    <t>Date of last update (see change log for details)</t>
  </si>
  <si>
    <t>Contact details for anyone wanting to discuss commercial opportunities arising from this information</t>
  </si>
  <si>
    <t>Geographical Information System (GIS) shapefile of water resources zone boundary file reference (hyperlink)</t>
  </si>
  <si>
    <t>Brief description of data assurance</t>
  </si>
  <si>
    <t xml:space="preserve">Key:        Input cell colour     </t>
  </si>
  <si>
    <t>Our data requirements are structured around geographic data and eight data tables:</t>
  </si>
  <si>
    <t>Change log</t>
  </si>
  <si>
    <t>Date of change (DD/MM/YYYY)</t>
  </si>
  <si>
    <t>Table Reference</t>
  </si>
  <si>
    <t>Data Requirement Reference</t>
  </si>
  <si>
    <t>Description of value(s) changed</t>
  </si>
  <si>
    <t>Change reason</t>
  </si>
  <si>
    <t>Table 1 : Key market information</t>
  </si>
  <si>
    <t>Data Requirement</t>
  </si>
  <si>
    <t>WRMP19 reference</t>
  </si>
  <si>
    <t>Units</t>
  </si>
  <si>
    <t>Description</t>
  </si>
  <si>
    <t>Water Resource Zone location</t>
  </si>
  <si>
    <t>N/A</t>
  </si>
  <si>
    <t>Total number of sources</t>
  </si>
  <si>
    <t>Number</t>
  </si>
  <si>
    <t>Own source allocation: groundwater (including aquifer recharge)</t>
  </si>
  <si>
    <t xml:space="preserve">% of demand met (distribution input)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</si>
  <si>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</si>
  <si>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Own source allocation: reservoir (pumped and impounding) 
</t>
  </si>
  <si>
    <t xml:space="preserve">The ratio of demand met (distribution input – flow entering the distribution network to meet demand) from reservoir sources to total demand. The total across all zones should be the same as reported in the company APR. </t>
  </si>
  <si>
    <t xml:space="preserve">Own source allocation: direct river abstraction 
</t>
  </si>
  <si>
    <t xml:space="preserve">The ratio of demand met (distribution input – flow entering the distribution network to meet demand) from direct river sources to total demand. The total across all zones should be the same as reported in the company APR. </t>
  </si>
  <si>
    <t xml:space="preserve">External source allocation (trading – imports) </t>
  </si>
  <si>
    <t xml:space="preserve">The ratio of demand met (distribution input – flow entering the distribution network to meet demand) from external sources (third party imports) to total demand. </t>
  </si>
  <si>
    <t>Critical planning period</t>
  </si>
  <si>
    <t>Level of service (Temporary Use Ban)</t>
  </si>
  <si>
    <t>1 in X</t>
  </si>
  <si>
    <t xml:space="preserve">Level of service – (Drought order for non-essential use ban) 
</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</si>
  <si>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</si>
  <si>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 xml:space="preserve">Level of service – Emergency drought order (reducing demand): rota cuts and standpipes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</si>
  <si>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</si>
  <si>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Drought plan option benefits</t>
  </si>
  <si>
    <t>Table 10 – Drought Plan links</t>
  </si>
  <si>
    <t>Ml/d</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</si>
  <si>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</si>
  <si>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Year of first zonal deficit (if any) 
</t>
  </si>
  <si>
    <t>Year</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</si>
  <si>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</si>
  <si>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Zone deficit summary</t>
  </si>
  <si>
    <t>High (&gt;10%) / Medium (5-10%) / Low (&lt;5%)</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</si>
  <si>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</si>
  <si>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Other planning considerations and constraints</t>
  </si>
  <si>
    <t>Treatment works details</t>
  </si>
  <si>
    <t>Table 2 : Baseline supply forecast</t>
  </si>
  <si>
    <t>Minimum Planning Period - 25 years</t>
  </si>
  <si>
    <t>Optional Planning Period</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</si>
  <si>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</si>
  <si>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</si>
  <si>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</si>
  <si>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</si>
  <si>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</si>
  <si>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</si>
  <si>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</si>
  <si>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</si>
  <si>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</si>
  <si>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</si>
  <si>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</si>
  <si>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</si>
  <si>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</si>
  <si>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</si>
  <si>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</si>
  <si>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</si>
  <si>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</si>
  <si>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</si>
  <si>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</si>
  <si>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</si>
  <si>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</si>
  <si>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</si>
  <si>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</si>
  <si>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</si>
  <si>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</si>
  <si>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</si>
  <si>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</si>
  <si>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</si>
  <si>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</si>
  <si>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</si>
  <si>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</si>
  <si>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</si>
  <si>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</si>
  <si>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</si>
  <si>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</si>
  <si>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</si>
  <si>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</si>
  <si>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</si>
  <si>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</si>
  <si>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</si>
  <si>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</si>
  <si>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</si>
  <si>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</si>
  <si>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</si>
  <si>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</si>
  <si>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</si>
  <si>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</si>
  <si>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</si>
  <si>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</si>
  <si>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</si>
  <si>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</si>
  <si>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</si>
  <si>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</si>
  <si>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</si>
  <si>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</si>
  <si>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</si>
  <si>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</si>
  <si>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</si>
  <si>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</si>
  <si>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</si>
  <si>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</si>
  <si>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</si>
  <si>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</si>
  <si>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</si>
  <si>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</si>
  <si>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</si>
  <si>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</si>
  <si>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</si>
  <si>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</si>
  <si>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</si>
  <si>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</si>
  <si>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</si>
  <si>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</si>
  <si>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</si>
  <si>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</si>
  <si>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</si>
  <si>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</si>
  <si>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</si>
  <si>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</si>
  <si>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</si>
  <si>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</si>
  <si>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forecast (supply) </t>
  </si>
  <si>
    <t>Table 2: Baseline supply 
Row: 7BL</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</si>
  <si>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</si>
  <si>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Table 2: Baseline supply 
Row: 8.1BL</t>
  </si>
  <si>
    <t>The forecast reductions in the baseline deployable output (supplies) over the planning period caused by climate change. Climate change is likely to impact the frequency and severity of more extreme events which impact the amount available for supply.</t>
  </si>
  <si>
    <t>Deployable output  (supply) forecast reductions to restore sustainable abstraction (abstraction licence reductions)</t>
  </si>
  <si>
    <t>Table 2: Baseline supply 
Row: 8.2BL</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</si>
  <si>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</si>
  <si>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Total other changes to deployable output (supply) forecast (e.g. nitrates)</t>
  </si>
  <si>
    <t>Table 2: Baseline supply
Row: 8.3BL</t>
  </si>
  <si>
    <t>Reductions in deployable output (supply) forecast as a result of other causes. These can include operational decline or loss of raw water source due to long term pollution, or other water quality issues.</t>
  </si>
  <si>
    <t>Raw water losses, treatment works losses and operational use</t>
  </si>
  <si>
    <t>Table 2: Baseline supply 
Row: 9BL</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</si>
  <si>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</si>
  <si>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Outage allowance</t>
  </si>
  <si>
    <t>Table 2: Baseline supply 
Row: 10BL</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</si>
  <si>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</si>
  <si>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</si>
  <si>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</si>
  <si>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</si>
  <si>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(unmetered) non household – consumption</t>
  </si>
  <si>
    <t>Table 3: Baseline demand 
Row: 24BL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</si>
  <si>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</si>
  <si>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Measured (metered) household – consumption</t>
  </si>
  <si>
    <t>Table 3: Baseline demand 
Row: 25BL</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</si>
  <si>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</si>
  <si>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(unmetered) household – consumption</t>
  </si>
  <si>
    <t>Table 3: Baseline demand 
Row: 26BL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</si>
  <si>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</si>
  <si>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Measured (metered) household – per capita consumption (PCC)</t>
  </si>
  <si>
    <t>Table 3: Baseline demand 
Row: 29BL</t>
  </si>
  <si>
    <t>l/h/d</t>
  </si>
  <si>
    <t>Average amount of water used by each customer that lives in a measured (metered) household property in the zone. 
Measured in flow used (litres) per person (head) per day (l/h/d)
This forecast represents the baseline position before any new investment or interventions.</t>
  </si>
  <si>
    <t>Unmeasured (unmetered) household – per capita consumption (PCC)</t>
  </si>
  <si>
    <t>Table 3: Baseline demand 
Row: 30BL</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</si>
  <si>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</si>
  <si>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household – per capita consumption (PCC)</t>
  </si>
  <si>
    <t>Table 3: Baseline demand 
Row: 31BL</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</si>
  <si>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</si>
  <si>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leakage (total volume per day)</t>
  </si>
  <si>
    <t>Table 3: Baseline demand 
Row: 40BL</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</si>
  <si>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</si>
  <si>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leakage (flow per property)</t>
  </si>
  <si>
    <t>Table 3: Baseline demand 
Row: 41BL</t>
  </si>
  <si>
    <t>l/prop/day</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</si>
  <si>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</si>
  <si>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Measured (metered) properties (excl voids)</t>
  </si>
  <si>
    <t>Table 3: Baseline demand 
Row: 45BL</t>
  </si>
  <si>
    <t>000s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</si>
  <si>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</si>
  <si>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Total properties – measured and unmeasured (incl. voids)</t>
  </si>
  <si>
    <t>Table 3: Baseline demand 
Row: 48BL</t>
  </si>
  <si>
    <t>All properties that the company has on its database (in the zone. 
This is a total of all the household and non-household properties (both metered and unmetered). This includes void properties. 
These are forecasted going forward based on growth projections.</t>
  </si>
  <si>
    <t>Total population</t>
  </si>
  <si>
    <t>Table 3: Baseline demand 
Row: 53BL</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</si>
  <si>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</si>
  <si>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Measured (metered) household – Average occupancy rate (excl voids)</t>
  </si>
  <si>
    <t>Table 3: Baseline demand 
Row: 54BL</t>
  </si>
  <si>
    <t>h/prop</t>
  </si>
  <si>
    <t>Occupancy rate (people living in each property) for metered (measured) households.
Measured as people (head) per property (h/prop)</t>
  </si>
  <si>
    <t>Unmeasured (unmetered) household - Average occupancy rate</t>
  </si>
  <si>
    <t>Table 3: Baseline demand 
Row: 55BL</t>
  </si>
  <si>
    <t>Occupancy rate (people living in each property) for unmetered (unmeasured) households. Measured as people (head) per property (h/prop)</t>
  </si>
  <si>
    <t>Total household metering penetration (incl. voids)</t>
  </si>
  <si>
    <t>Table 3: Baseline demand 
Row: 57BL</t>
  </si>
  <si>
    <t>%</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</si>
  <si>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</si>
  <si>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</si>
  <si>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</si>
  <si>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</si>
  <si>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</si>
  <si>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Water Available For Use (WAFU) - own sources</t>
  </si>
  <si>
    <t>Table 4: Baseline supply demand balance 
Row: 12BL</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</si>
  <si>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</si>
  <si>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Total Water Available For Use (WAFU) – including transfers</t>
  </si>
  <si>
    <t>Table 4: Baseline supply demand balance 
Row: 13BL</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</si>
  <si>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</si>
  <si>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Target Headroom (uncertainty)</t>
  </si>
  <si>
    <t>Table 4: Baseline supply demand balance 
Row: 16BL</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</si>
  <si>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</si>
  <si>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Supply Demand Balance</t>
  </si>
  <si>
    <t>Table 4: Baseline supply demand balance 
Row: 18BL</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</si>
  <si>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</si>
  <si>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</si>
  <si>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Table 7: Final planning water supply 
Row: 7FP</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</si>
  <si>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</si>
  <si>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Table 7: Final planning water supply 
Row: 9FP</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</si>
  <si>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</si>
  <si>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Table 7: Final planning water supply 
Row: 10FP</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</si>
  <si>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</si>
  <si>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</si>
  <si>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</si>
  <si>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</si>
  <si>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Table 8: Final planning water demand 
Row: 24FP</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</si>
  <si>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</si>
  <si>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Table 8: Final planning water demand 
Row: 25FP</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</si>
  <si>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</si>
  <si>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Unmeasured (unmetered) household - consumption</t>
  </si>
  <si>
    <t>Table 8: Final planning water demand 
Row: 26FP</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</si>
  <si>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</si>
  <si>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Table 8: Final planning water demand 
Row: 29FP</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</si>
  <si>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</si>
  <si>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Table 8: Final planning water demand 
Row: 30FP</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</si>
  <si>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</si>
  <si>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Table 8: Final planning water demand 
Row: 31FP</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</si>
  <si>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</si>
  <si>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Table 8: Final planning water demand 
Row: 40FP</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</si>
  <si>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</si>
  <si>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Table 8: Final planning water demand 
Row: 41FP</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</si>
  <si>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</si>
  <si>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Table 8: Final planning water demand 
Row: 45FP</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</si>
  <si>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</si>
  <si>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Table 8: Final planning water demand 
Row: 57FP</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</si>
  <si>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</si>
  <si>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</si>
  <si>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</si>
  <si>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</si>
  <si>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Table 9: Final planning supply demand balance
Row: 12FP</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</si>
  <si>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</si>
  <si>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Table 9: Final planning supply demand balance
Row: 13FP</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</si>
  <si>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</si>
  <si>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Table 9: Final planning supply demand balance
Row: 16FP</t>
  </si>
  <si>
    <t>Table 9: Final planning supply demand balance
Row: 18FP</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</si>
  <si>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</si>
  <si>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</si>
  <si>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Option name</t>
  </si>
  <si>
    <t>Table 5: Feasible options
Column C</t>
  </si>
  <si>
    <t>Text</t>
  </si>
  <si>
    <t>Option reference number</t>
  </si>
  <si>
    <t>Table 5: Feasible options
Column D</t>
  </si>
  <si>
    <t>Reference number used in WRMP tables</t>
  </si>
  <si>
    <t xml:space="preserve">Type of option </t>
  </si>
  <si>
    <t>Table 5: Feasible options
Column E</t>
  </si>
  <si>
    <t>Type of benefit the scheme delivers, e.g. Options to reduce outage, Options to increase raw imports, etc.</t>
  </si>
  <si>
    <t>Preferred option</t>
  </si>
  <si>
    <t>Table 5: Feasible options
Column F</t>
  </si>
  <si>
    <t>Y/N</t>
  </si>
  <si>
    <t>Defines whether the option that was considered was chosen for the companies’ short list of feasible options, or whether it is part of the preferred (final) plan and will form part of the companies water resources programme.</t>
  </si>
  <si>
    <t xml:space="preserve">Planned scheme start date </t>
  </si>
  <si>
    <t>Table 5: Feasible options
Column G</t>
  </si>
  <si>
    <t>First year that the scheme delivers full benefit (additional resource or demand saving) if in the preferred plan. This will be the planned delivery of the scheme as part of the company’s delivery programme and should be updated accordingly.</t>
  </si>
  <si>
    <t xml:space="preserve">Option benefit – additional resources or demand saved (based on full implementation) </t>
  </si>
  <si>
    <t>Table 5: Feasible options
Column I</t>
  </si>
  <si>
    <t>Zonal benefit (in terms of additional supply – water available for use, or demand savings) of the option at full implementation.</t>
  </si>
  <si>
    <t>Total planning period option benefit (Net Present Value)</t>
  </si>
  <si>
    <t>Table 5: Feasible options
Column J</t>
  </si>
  <si>
    <t>Ml</t>
  </si>
  <si>
    <t>Table 5: Feasible options
Column K</t>
  </si>
  <si>
    <t>£000s</t>
  </si>
  <si>
    <t>Table 5: Feasible options
Column L</t>
  </si>
  <si>
    <t>Table 5: Feasible options
Column M</t>
  </si>
  <si>
    <t>Table 5: Feasible options
Column N</t>
  </si>
  <si>
    <t>Table 5: Feasible options
Column O</t>
  </si>
  <si>
    <t>Table 5: Feasible options
Column P</t>
  </si>
  <si>
    <t>Average Incremental Cost (AIC)</t>
  </si>
  <si>
    <t>Table 5: Feasible options
Column Q</t>
  </si>
  <si>
    <t>p/m³</t>
  </si>
  <si>
    <t>Average incremental cost of option delivery and operation over the planning period. The extra cost (pence) per volume of water gained (m³) for the option.</t>
  </si>
  <si>
    <t>Average Incremental Social &amp; Environmental Cost (AISC)</t>
  </si>
  <si>
    <t>Table 5: Feasible options
Column R</t>
  </si>
  <si>
    <t>Average incremental cost (including environmental and social costs) of option delivery and operation over the planning period. The extra cost (pence) per volume gained (m³) for the option.</t>
  </si>
  <si>
    <t>Scope Confidence</t>
  </si>
  <si>
    <t>Table 5: Feasible options
Column S</t>
  </si>
  <si>
    <t>Score 1 to 5</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</si>
  <si>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</si>
  <si>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Cost Confidence</t>
  </si>
  <si>
    <t>Table 5: Feasible options 
Column T</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</si>
  <si>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</si>
  <si>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</si>
  <si>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</si>
  <si>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</si>
  <si>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</si>
  <si>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</si>
  <si>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</si>
  <si>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</si>
  <si>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</si>
  <si>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</si>
  <si>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</si>
  <si>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</si>
  <si>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</si>
  <si>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</si>
  <si>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</si>
  <si>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</si>
  <si>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</si>
  <si>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</si>
  <si>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</si>
  <si>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</si>
  <si>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</si>
  <si>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 xml:space="preserve">WRZ name </t>
  </si>
  <si>
    <t xml:space="preserve">Line </t>
  </si>
  <si>
    <t>Definitions</t>
  </si>
  <si>
    <t>DPs</t>
  </si>
  <si>
    <t>Line</t>
  </si>
  <si>
    <t>Region / Counties</t>
  </si>
  <si>
    <t>Key to cells:</t>
  </si>
  <si>
    <t>Input cell</t>
  </si>
  <si>
    <t>Calculation cell</t>
  </si>
  <si>
    <t>Key market information - line definition</t>
  </si>
  <si>
    <t>Baseline supply forecast - line definition</t>
  </si>
  <si>
    <t>Baseline demand forecast - line definition</t>
  </si>
  <si>
    <t>Baseline supply demand balance - line definition</t>
  </si>
  <si>
    <t>Final plan supply forecast - line definition</t>
  </si>
  <si>
    <t>Final plan demand forecast - line definition</t>
  </si>
  <si>
    <t>Final plan option costs - line definition</t>
  </si>
  <si>
    <t>Final plan supply demand balance - line definition</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</si>
  <si>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</si>
  <si>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</si>
  <si>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</si>
  <si>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A/A</t>
  </si>
  <si>
    <t>The categories of treatment types are:</t>
  </si>
  <si>
    <t>Examples</t>
  </si>
  <si>
    <t>SD: Works providing simple disinfection only;</t>
  </si>
  <si>
    <t xml:space="preserve">W1:  Simple disinfection plus simple physical treatment only;   </t>
  </si>
  <si>
    <t>W6: Works with one or more very high cost processes;</t>
  </si>
  <si>
    <t>The type of source water is indicated by a proceeding (G)round water or (S)urface water e.g. a W4 works treating river water would be SW4 and a SD works treating ground water would be GSD</t>
  </si>
  <si>
    <t xml:space="preserve">• Marginal chlorination
• Pre-aeration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</si>
  <si>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</si>
  <si>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</si>
  <si>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W4: Single stage complex physical or chemical treatment with significantly higher operating costs than in W2/W3;
W5: More than one stage of complex, high cost treatment;
</t>
  </si>
  <si>
    <t xml:space="preserve">• Super chlorination
• Coagulation
• Flocculation
• Biofiltration
• pH correction
•  Softening
</t>
  </si>
  <si>
    <t xml:space="preserve">• Membrane filtration (excluding desalination)
• Ozone addition
• Activated carbon / pesticide removal
• UV treatment
• Arsenic removal
• Nitrate removal
</t>
  </si>
  <si>
    <t xml:space="preserve">• Desalination 
• Re-use
</t>
  </si>
  <si>
    <t>Standard source type/ treatment type classification for line 16, treatment type details</t>
  </si>
  <si>
    <t>Change in deployable output (supply) forecast due to climate change</t>
  </si>
  <si>
    <t xml:space="preserve">Deployable output (supply) forecast </t>
  </si>
  <si>
    <t>Progress of planned scheme</t>
  </si>
  <si>
    <t xml:space="preserve">Name of scheme for referencing. There is no requirement for this data field to include specific location data, this is only intended to act as an easy identifier. Respondents are free to select an appropriate level of detail. </t>
  </si>
  <si>
    <t xml:space="preserve">Defines the progress of the delivery of the planned scheme. Description should indicate the progress against standard project lifecycle stages or indicate if project has not yet commenced. 
Not commenced/Concept/Definition/Delivery/Handover
</t>
  </si>
  <si>
    <t>Total planning period indicative capital cost of option (CAPEX NPV)</t>
  </si>
  <si>
    <t>Total planning period indicative operating cost of option (OPEX NPV)</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</si>
  <si>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</si>
  <si>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</si>
  <si>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</si>
  <si>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</si>
  <si>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</si>
  <si>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Total planning period indicative operating saving cost of option (OPEX saving NPV)</t>
  </si>
  <si>
    <t xml:space="preserve">Total planning period indicative carbon costs (Carbon NPV) </t>
  </si>
  <si>
    <t>Total planning period indicative social and environmental costs (NPV)</t>
  </si>
  <si>
    <t xml:space="preserve">Total planning period indicative option cost (NPV) </t>
  </si>
  <si>
    <t>The total indicative overall cost for the delivery and operation of the option over the planning period. This is then discounted using the discount rate to provide a NPV of the total cost.</t>
  </si>
  <si>
    <t>The total indicative social and environmental costs (both positive and negative) translated into financial terms to deliver and operate the option over the planning period.</t>
  </si>
  <si>
    <t>Company Response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</si>
  <si>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</si>
  <si>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</si>
  <si>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</si>
  <si>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</si>
  <si>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</si>
  <si>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SES Water</t>
  </si>
  <si>
    <t>SES</t>
  </si>
  <si>
    <t>http://www.waterplc.com/pages/about/supply-area/</t>
  </si>
  <si>
    <t>Alison Murphy (Alison.Murphy@seswater.co.uk).</t>
  </si>
  <si>
    <t>http://www.waterplc.com/pages/community/our-water-resources/water-resources-management-plan/</t>
  </si>
  <si>
    <t>We have one Water Resource Zone which covers the whole supply area.</t>
  </si>
  <si>
    <t>1 in 10 years</t>
  </si>
  <si>
    <t>1 in 20 years</t>
  </si>
  <si>
    <t>1 in 500 years</t>
  </si>
  <si>
    <t>Licence</t>
  </si>
  <si>
    <t>0 - Our WRMP19 does not include any benefits from drought permits or orders</t>
  </si>
  <si>
    <t>Without preferred options being implemented - 2045/46</t>
  </si>
  <si>
    <t>By 2080, deficit is high (over 10%).</t>
  </si>
  <si>
    <t>Treatment works capacity does not present a constraint to meeting demand under average conditions.</t>
  </si>
  <si>
    <t>2029-30</t>
  </si>
  <si>
    <t>2030-31</t>
  </si>
  <si>
    <t>2031-32</t>
  </si>
  <si>
    <t>Pipeline linking Pains Hill, Duckpit Wood and Chalk Pit Lane</t>
  </si>
  <si>
    <t>SESW-RTR-N8</t>
  </si>
  <si>
    <t>12Ml/d transfer from Langley Park/North Looe Reservoirs to Buckland</t>
  </si>
  <si>
    <t>SESW-RTR-R13R</t>
  </si>
  <si>
    <t>n/a</t>
  </si>
  <si>
    <t>SESW-RTR-R13</t>
  </si>
  <si>
    <t>20Ml/d transfer from Langley Park/North Looe Reservoirs to Outwood PS (reverse)</t>
  </si>
  <si>
    <t>12Ml/d transfer from Langley Park/North Looe Reservoirs to Buckland (reverse)</t>
  </si>
  <si>
    <t>SESW-RTR-R12R</t>
  </si>
  <si>
    <t>20Ml/d transfer from Langley Park/North Looe Reservoirs to Outwood PS</t>
  </si>
  <si>
    <t>SESW-RTR-R12</t>
  </si>
  <si>
    <t>North Downs Confined Chalk AR extension 1</t>
  </si>
  <si>
    <t>SESW-ASR-R2</t>
  </si>
  <si>
    <t>SESW-RES-R1</t>
  </si>
  <si>
    <t>Raising of Bough Beech reservoir</t>
  </si>
  <si>
    <t>Secombe Centre UV</t>
  </si>
  <si>
    <t>SESW-NGW-R26</t>
  </si>
  <si>
    <t>Lowering pumps at Kenley and Purley</t>
  </si>
  <si>
    <t>SESW-NGW-R28</t>
  </si>
  <si>
    <t>Outwood Lane</t>
  </si>
  <si>
    <t>SESW-NGW-R22</t>
  </si>
  <si>
    <t>SESW-ASR-R21</t>
  </si>
  <si>
    <t xml:space="preserve"> North Downs Confined Chalk AR extension 2</t>
  </si>
  <si>
    <t>New Middle Mole Abstraction source</t>
  </si>
  <si>
    <t>SESW-NGW-N6</t>
  </si>
  <si>
    <t>SESW-NGW-N5</t>
  </si>
  <si>
    <t>New Lower Mole Abstraction source</t>
  </si>
  <si>
    <t>Leatherhead licence increase</t>
  </si>
  <si>
    <t>SESW-NGW-N4</t>
  </si>
  <si>
    <t>Upgrade WTW (Lower Greensand) - The Clears</t>
  </si>
  <si>
    <t>SESW-NGW-R8</t>
  </si>
  <si>
    <t>New borehole (Mole Valley Chalk) - Fetcham Springs</t>
  </si>
  <si>
    <t>SESW-NGW-R5</t>
  </si>
  <si>
    <t>SESW-CTR-R10</t>
  </si>
  <si>
    <t>15Ml/d bulk supply from Thames Water at Merton</t>
  </si>
  <si>
    <t>SESW-RTR-R15</t>
  </si>
  <si>
    <t>10Ml/d bulk supply from SEW RZ2</t>
  </si>
  <si>
    <t>Scheme 21</t>
  </si>
  <si>
    <t>Scheme 22</t>
  </si>
  <si>
    <t>Scheme 23</t>
  </si>
  <si>
    <t>Scheme 24</t>
  </si>
  <si>
    <t>Scheme 25</t>
  </si>
  <si>
    <t>Scheme 26</t>
  </si>
  <si>
    <t>Scheme 27</t>
  </si>
  <si>
    <t>Scheme 28</t>
  </si>
  <si>
    <t>SESW-LEA-073k</t>
  </si>
  <si>
    <t>Increased ALC effort_k</t>
  </si>
  <si>
    <t>Increased ALC effort_j</t>
  </si>
  <si>
    <t>SESW-LEA-073j</t>
  </si>
  <si>
    <t>Increased ALC effort_i</t>
  </si>
  <si>
    <t>SESW-LEA-073i</t>
  </si>
  <si>
    <t>Increased ALC effort_h</t>
  </si>
  <si>
    <t>SESW-LEA-073h</t>
  </si>
  <si>
    <t>Increased ALC effort_g</t>
  </si>
  <si>
    <t>SESW-LEA-073g</t>
  </si>
  <si>
    <t>Increased ALC effort_f</t>
  </si>
  <si>
    <t>SESW-LEA-073f</t>
  </si>
  <si>
    <t>Increased ALC effort_e</t>
  </si>
  <si>
    <t>SESW-LEA-073e</t>
  </si>
  <si>
    <t>Scheme 29</t>
  </si>
  <si>
    <t>Scheme 30</t>
  </si>
  <si>
    <t>Scheme 31</t>
  </si>
  <si>
    <t>Scheme 32</t>
  </si>
  <si>
    <t>Scheme 33</t>
  </si>
  <si>
    <t>Scheme 34</t>
  </si>
  <si>
    <t>Scheme 35</t>
  </si>
  <si>
    <t>Scheme 36</t>
  </si>
  <si>
    <t>Scheme 37</t>
  </si>
  <si>
    <t>Increased ALC effort_d</t>
  </si>
  <si>
    <t>SESW-LEA-073d</t>
  </si>
  <si>
    <t>Increased ALC effort_c</t>
  </si>
  <si>
    <t>SESW-LEA-073c</t>
  </si>
  <si>
    <t>Increased ALC effort_b</t>
  </si>
  <si>
    <t>SESW-LEA-073b</t>
  </si>
  <si>
    <t>SESW-LEA-073a</t>
  </si>
  <si>
    <t>Increased ALC effort_a</t>
  </si>
  <si>
    <t>SESW-LEA-399d</t>
  </si>
  <si>
    <t>Mains renewal_d</t>
  </si>
  <si>
    <t>Mains renewal_c</t>
  </si>
  <si>
    <t>SESW-LEA-399c</t>
  </si>
  <si>
    <t>Mains renewal_b</t>
  </si>
  <si>
    <t>SESW-LEA-399b</t>
  </si>
  <si>
    <t>Mains renewal_a</t>
  </si>
  <si>
    <t>SESW-LEA-399a</t>
  </si>
  <si>
    <t>SESW-LEA-303</t>
  </si>
  <si>
    <t>Enhanced pressure management</t>
  </si>
  <si>
    <t>Yes</t>
  </si>
  <si>
    <t>SESW-LEA-302c</t>
  </si>
  <si>
    <t>Improve RM efficiency_c</t>
  </si>
  <si>
    <t>Scheme 38</t>
  </si>
  <si>
    <t>Scheme 39</t>
  </si>
  <si>
    <t>Scheme 40</t>
  </si>
  <si>
    <t>Scheme 41</t>
  </si>
  <si>
    <t>Scheme 42</t>
  </si>
  <si>
    <t>Scheme 43</t>
  </si>
  <si>
    <t>Scheme 44</t>
  </si>
  <si>
    <t>Scheme 45</t>
  </si>
  <si>
    <t>Scheme 46</t>
  </si>
  <si>
    <t>Improve RM efficiency_b</t>
  </si>
  <si>
    <t>SESW-LEA-302b</t>
  </si>
  <si>
    <t>Improve RM efficiency_a</t>
  </si>
  <si>
    <t>SESW-LEA-302a</t>
  </si>
  <si>
    <t>SESW-LEA-301c</t>
  </si>
  <si>
    <t>Improve ALC efficiency_c</t>
  </si>
  <si>
    <t>Improve ALC efficiency_b</t>
  </si>
  <si>
    <t>SESW-LEA-301b</t>
  </si>
  <si>
    <t>Improve ALC efficiency_a</t>
  </si>
  <si>
    <t>SESW-LEA-301a</t>
  </si>
  <si>
    <t>Scheme 47</t>
  </si>
  <si>
    <t>Scheme 48</t>
  </si>
  <si>
    <t>Scheme 49</t>
  </si>
  <si>
    <t>Scheme 50</t>
  </si>
  <si>
    <t>Scheme 51</t>
  </si>
  <si>
    <t>Scheme 52</t>
  </si>
  <si>
    <t>SESW-WEF-307</t>
  </si>
  <si>
    <t>Variable infrastructure charge</t>
  </si>
  <si>
    <t>SESW-WEF-022</t>
  </si>
  <si>
    <t>Non HH WEFF company led self install</t>
  </si>
  <si>
    <t>SESW-MET-555</t>
  </si>
  <si>
    <t>Compulsory smart metering - higher meter penetration</t>
  </si>
  <si>
    <t xml:space="preserve"> AMR Metering</t>
  </si>
  <si>
    <t>SESW-MET-113a</t>
  </si>
  <si>
    <t>SESW-MET-113</t>
  </si>
  <si>
    <t>Smart Metering of all households</t>
  </si>
  <si>
    <t>SESW-MET-311</t>
  </si>
  <si>
    <t>Smart metering of selected households</t>
  </si>
  <si>
    <t>Dual flush toilets retrofit</t>
  </si>
  <si>
    <t>SESW-WEF-157</t>
  </si>
  <si>
    <t>SESW-WEF-308</t>
  </si>
  <si>
    <t>Campaign targeting domestic customers with high consumption</t>
  </si>
  <si>
    <t>SESW-WEF-021</t>
  </si>
  <si>
    <t>Household WEFF programme partnering approach</t>
  </si>
  <si>
    <t>SESW-WEF-305</t>
  </si>
  <si>
    <t>Household retrofit targeting high consumers</t>
  </si>
  <si>
    <t>SESW-WEF-020</t>
  </si>
  <si>
    <t>Household WEFF programme company led plumber install</t>
  </si>
  <si>
    <t>SESW-WEF-019</t>
  </si>
  <si>
    <t>Household WEFF programme company led self Install</t>
  </si>
  <si>
    <t>Bulk Supply</t>
  </si>
  <si>
    <t>No</t>
  </si>
  <si>
    <t>Aquifer Recharge</t>
  </si>
  <si>
    <t>Reservoir enlargement</t>
  </si>
  <si>
    <t>GW enhancement</t>
  </si>
  <si>
    <t>GW new</t>
  </si>
  <si>
    <t>Water treatment works loss recovery</t>
  </si>
  <si>
    <t>Active leakage management</t>
  </si>
  <si>
    <t>Mains replacement (not trunk mains)</t>
  </si>
  <si>
    <t>Pressure management</t>
  </si>
  <si>
    <t>Other leakage control</t>
  </si>
  <si>
    <t>Commercial water audit</t>
  </si>
  <si>
    <t>Metering compulsory</t>
  </si>
  <si>
    <t>Household water audit</t>
  </si>
  <si>
    <t>http://www.waterplc.com/pages/community/our-water-resources/water-resources-market-information/</t>
  </si>
  <si>
    <t>Table 3: Baseline demand 
Row: 23BL</t>
  </si>
  <si>
    <t>Summary key cause of supply constraint (Hydrological / Licence / Asset)</t>
  </si>
  <si>
    <t>Cover sheet, Table 8</t>
  </si>
  <si>
    <t>Ofwat request</t>
  </si>
  <si>
    <t>The majority of the information in these tables is produced from the WRMP outputs which are provided by external consultancy services to the company and then verified by SES Water personnel.</t>
  </si>
  <si>
    <t>Updated to include description of assurance and scope/cost confidence grades</t>
  </si>
  <si>
    <t>Revised draft WRMP19</t>
  </si>
  <si>
    <t>Cover Sheet, Table 3 (lines 8 &amp; 9), Table 4 ((lines 1,2,3 &amp; 5), Table 5 (line 1), Table 6 (all lines), Table 8 (all lines)</t>
  </si>
  <si>
    <t>Updated to align with revised draft WRMP submission</t>
  </si>
  <si>
    <t>Update of plan</t>
  </si>
  <si>
    <t>Scheme 53</t>
  </si>
  <si>
    <t>Scheme 54</t>
  </si>
  <si>
    <t>Scheme 55</t>
  </si>
  <si>
    <t>Scheme 56</t>
  </si>
  <si>
    <t>Scheme 57</t>
  </si>
  <si>
    <t>Scheme 58</t>
  </si>
  <si>
    <t>Scheme 59</t>
  </si>
  <si>
    <t>Scheme 60</t>
  </si>
  <si>
    <t>Leakage bundle 1</t>
  </si>
  <si>
    <t>Tariffs (scenario B)</t>
  </si>
  <si>
    <t>Water Efficiency Audits Option 1B Phase 1</t>
  </si>
  <si>
    <t>Water Efficiency Audits Option 1B Phase 2</t>
  </si>
  <si>
    <t>Tariffs (scenario A)</t>
  </si>
  <si>
    <t>Water Efficiency Audits Option 1A Phase 1</t>
  </si>
  <si>
    <t>Water Efficiency Audits Option 1A Phase 2</t>
  </si>
  <si>
    <t>Compulsory metering AMI - enhanced higher meter penetration</t>
  </si>
  <si>
    <t>SESW-LEA-900</t>
  </si>
  <si>
    <t>SESW-TAR-800b</t>
  </si>
  <si>
    <t>SESW-WEF-700b-ph1</t>
  </si>
  <si>
    <t>SESW-WEF-700b-ph2</t>
  </si>
  <si>
    <t>SESW-TAR-800a</t>
  </si>
  <si>
    <t>SESW-WEFF-700a-ph1</t>
  </si>
  <si>
    <t>SESW-WEFF-700a-ph2</t>
  </si>
  <si>
    <t>SESW-MET-600</t>
  </si>
  <si>
    <t>Tariffs</t>
  </si>
  <si>
    <t>Water Efficiency</t>
  </si>
  <si>
    <t>Cover Sheet, Table 2 (Lines 1 &amp; 2), Table 4 (Lines 2, 3 and 5), Table 5 (Line 1), Table 7 (Lines 2, 3 and 5)</t>
  </si>
  <si>
    <t>Updated to align with final WRMP publication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</si>
</sst>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u/>
      <sz val="11"/>
      <color theme="10"/>
      <name val="Arial"/>
      <family val="2"/>
    </font>
  </fonts>
  <fills count="11">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s>
  <borders count="28">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rgb="FF857362"/>
      </left>
      <right style="medium">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7" fillId="0" borderId="0" applyNumberFormat="0" applyFill="0" applyBorder="0" applyAlignment="0" applyProtection="0"/>
    <xf numFmtId="0" fontId="14" fillId="0" borderId="0"/>
    <xf numFmtId="9" fontId="1" fillId="0" borderId="0" applyFont="0" applyFill="0" applyBorder="0" applyAlignment="0" applyProtection="0"/>
    <xf numFmtId="0" fontId="14" fillId="0" borderId="0"/>
  </cellStyleXfs>
  <cellXfs count="164">
    <xf numFmtId="0" fontId="0" fillId="0" borderId="0" xfId="0"/>
    <xf numFmtId="0" fontId="2" fillId="2" borderId="0" xfId="1" applyFont="1" applyFill="1" applyBorder="1" applyAlignment="1">
      <alignment vertical="center"/>
    </xf>
    <xf numFmtId="0" fontId="2" fillId="2" borderId="0" xfId="1" applyFont="1" applyFill="1" applyBorder="1" applyAlignment="1">
      <alignment horizontal="center" vertical="center"/>
    </xf>
    <xf numFmtId="0" fontId="3" fillId="3" borderId="1" xfId="1" applyFont="1" applyFill="1" applyBorder="1" applyAlignment="1">
      <alignment vertical="center"/>
    </xf>
    <xf numFmtId="0" fontId="0" fillId="0" borderId="0" xfId="0" applyAlignment="1">
      <alignment horizontal="center"/>
    </xf>
    <xf numFmtId="0" fontId="5" fillId="0" borderId="0" xfId="0" applyFont="1"/>
    <xf numFmtId="0" fontId="4" fillId="0" borderId="0" xfId="0" applyFont="1"/>
    <xf numFmtId="0" fontId="3" fillId="3" borderId="3" xfId="1" applyFont="1" applyFill="1" applyBorder="1" applyAlignment="1">
      <alignment vertical="center" wrapText="1"/>
    </xf>
    <xf numFmtId="0" fontId="3" fillId="0" borderId="0" xfId="1" applyFont="1" applyFill="1" applyBorder="1" applyAlignment="1">
      <alignment vertical="center"/>
    </xf>
    <xf numFmtId="0" fontId="3" fillId="3" borderId="5" xfId="1" applyFont="1" applyFill="1" applyBorder="1" applyAlignment="1">
      <alignment vertical="center" wrapText="1"/>
    </xf>
    <xf numFmtId="0" fontId="0" fillId="0" borderId="0" xfId="0" applyAlignment="1"/>
    <xf numFmtId="0" fontId="0" fillId="0" borderId="0" xfId="0" applyFill="1" applyBorder="1"/>
    <xf numFmtId="0" fontId="3" fillId="0" borderId="0" xfId="1" applyFont="1" applyFill="1" applyBorder="1" applyAlignment="1">
      <alignment vertical="center" wrapText="1"/>
    </xf>
    <xf numFmtId="0" fontId="0" fillId="0" borderId="0" xfId="0" applyFill="1" applyBorder="1" applyAlignment="1"/>
    <xf numFmtId="0" fontId="3" fillId="3" borderId="7" xfId="1" applyFont="1" applyFill="1" applyBorder="1" applyAlignment="1">
      <alignment vertical="center" wrapText="1"/>
    </xf>
    <xf numFmtId="0" fontId="6" fillId="0" borderId="0" xfId="0" applyFont="1"/>
    <xf numFmtId="0" fontId="3" fillId="3" borderId="1" xfId="1" applyFont="1" applyFill="1" applyBorder="1" applyAlignment="1">
      <alignment vertical="center" wrapText="1"/>
    </xf>
    <xf numFmtId="0" fontId="7" fillId="4" borderId="2" xfId="1" applyFont="1" applyFill="1" applyBorder="1" applyAlignment="1">
      <alignment vertical="center"/>
    </xf>
    <xf numFmtId="0" fontId="8" fillId="0" borderId="0" xfId="0" applyFont="1" applyAlignment="1">
      <alignment horizontal="right"/>
    </xf>
    <xf numFmtId="0" fontId="9" fillId="3" borderId="1" xfId="1" applyFont="1" applyFill="1" applyBorder="1" applyAlignment="1">
      <alignment vertical="center" wrapText="1"/>
    </xf>
    <xf numFmtId="0" fontId="9" fillId="3" borderId="1" xfId="1" applyFont="1" applyFill="1" applyBorder="1" applyAlignment="1">
      <alignment vertical="center"/>
    </xf>
    <xf numFmtId="0" fontId="9" fillId="3" borderId="1" xfId="1" applyFont="1" applyFill="1" applyBorder="1" applyAlignment="1">
      <alignment horizontal="center" vertical="center"/>
    </xf>
    <xf numFmtId="0" fontId="4" fillId="4" borderId="9" xfId="1" applyFont="1" applyFill="1" applyBorder="1" applyAlignment="1">
      <alignment vertical="center"/>
    </xf>
    <xf numFmtId="0" fontId="7" fillId="4" borderId="9" xfId="1" applyFont="1" applyFill="1" applyBorder="1" applyAlignment="1">
      <alignment vertical="center"/>
    </xf>
    <xf numFmtId="0" fontId="10" fillId="2" borderId="0" xfId="1" applyFont="1" applyFill="1" applyBorder="1" applyAlignment="1">
      <alignment horizontal="center" vertical="center"/>
    </xf>
    <xf numFmtId="0" fontId="10" fillId="2" borderId="0" xfId="1" applyFont="1" applyFill="1" applyBorder="1" applyAlignment="1">
      <alignment vertical="center"/>
    </xf>
    <xf numFmtId="0" fontId="0" fillId="0" borderId="0" xfId="0" applyFont="1"/>
    <xf numFmtId="0" fontId="0" fillId="0" borderId="0" xfId="0" applyFont="1" applyAlignment="1">
      <alignment wrapText="1"/>
    </xf>
    <xf numFmtId="0" fontId="0" fillId="0" borderId="0" xfId="0" applyFont="1" applyAlignment="1">
      <alignment horizontal="left" wrapText="1"/>
    </xf>
    <xf numFmtId="0" fontId="12" fillId="0" borderId="0" xfId="0" applyFont="1" applyAlignment="1">
      <alignment wrapText="1"/>
    </xf>
    <xf numFmtId="0" fontId="4" fillId="0" borderId="9" xfId="1" applyFont="1" applyBorder="1" applyAlignment="1">
      <alignment vertical="center" wrapText="1"/>
    </xf>
    <xf numFmtId="0" fontId="4" fillId="0" borderId="9" xfId="1" applyFont="1" applyBorder="1" applyAlignment="1">
      <alignment horizontal="center" vertical="center" wrapText="1"/>
    </xf>
    <xf numFmtId="0" fontId="7" fillId="4" borderId="9" xfId="1" applyFont="1" applyFill="1" applyBorder="1" applyAlignment="1">
      <alignment horizontal="left" vertical="center"/>
    </xf>
    <xf numFmtId="0" fontId="4" fillId="4" borderId="9" xfId="1" applyFont="1" applyFill="1" applyBorder="1" applyAlignment="1">
      <alignment horizontal="left" vertical="center" wrapText="1"/>
    </xf>
    <xf numFmtId="0" fontId="0" fillId="0" borderId="0" xfId="0" applyFont="1" applyAlignment="1">
      <alignment horizontal="left"/>
    </xf>
    <xf numFmtId="0" fontId="0" fillId="0" borderId="0" xfId="0" applyFont="1" applyFill="1" applyAlignment="1">
      <alignment wrapText="1"/>
    </xf>
    <xf numFmtId="0" fontId="4" fillId="0" borderId="14" xfId="1" applyFont="1" applyBorder="1" applyAlignment="1">
      <alignment vertical="center" wrapText="1"/>
    </xf>
    <xf numFmtId="0" fontId="4" fillId="0" borderId="14" xfId="1" applyFont="1" applyBorder="1" applyAlignment="1">
      <alignment horizontal="center" vertical="center" wrapText="1"/>
    </xf>
    <xf numFmtId="0" fontId="0" fillId="0" borderId="0" xfId="0" applyFont="1" applyBorder="1" applyAlignment="1">
      <alignment horizontal="center" vertical="center" wrapText="1"/>
    </xf>
    <xf numFmtId="0" fontId="7" fillId="7" borderId="15" xfId="1" applyFont="1" applyFill="1" applyBorder="1" applyAlignment="1">
      <alignment vertical="center"/>
    </xf>
    <xf numFmtId="0" fontId="7" fillId="7" borderId="16" xfId="1" applyFont="1" applyFill="1" applyBorder="1" applyAlignment="1">
      <alignment vertical="center"/>
    </xf>
    <xf numFmtId="0" fontId="14" fillId="0"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7" fillId="7" borderId="9" xfId="1" applyFont="1" applyFill="1" applyBorder="1" applyAlignment="1">
      <alignment vertical="center"/>
    </xf>
    <xf numFmtId="0" fontId="0" fillId="0" borderId="0" xfId="0" applyFont="1" applyFill="1" applyBorder="1" applyAlignment="1">
      <alignment horizontal="center" wrapText="1"/>
    </xf>
    <xf numFmtId="0" fontId="5" fillId="0" borderId="0" xfId="0" applyFont="1" applyAlignment="1">
      <alignment horizontal="left" vertical="center"/>
    </xf>
    <xf numFmtId="0" fontId="0" fillId="0" borderId="0" xfId="0" applyAlignment="1">
      <alignment wrapText="1"/>
    </xf>
    <xf numFmtId="0" fontId="4" fillId="0" borderId="0" xfId="1" applyFont="1" applyFill="1" applyBorder="1" applyAlignment="1">
      <alignment horizontal="left" vertical="center"/>
    </xf>
    <xf numFmtId="0" fontId="4" fillId="0" borderId="0" xfId="0" applyFont="1" applyAlignment="1">
      <alignment horizontal="left"/>
    </xf>
    <xf numFmtId="0" fontId="4" fillId="4" borderId="2"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0" borderId="9" xfId="1" applyFont="1" applyBorder="1" applyAlignment="1">
      <alignment horizontal="left" vertical="center" wrapText="1" readingOrder="1"/>
    </xf>
    <xf numFmtId="0" fontId="4" fillId="0" borderId="13" xfId="1" applyFont="1" applyBorder="1" applyAlignment="1">
      <alignment horizontal="left" vertical="center" wrapText="1" readingOrder="1"/>
    </xf>
    <xf numFmtId="0" fontId="8" fillId="0" borderId="0" xfId="0" applyFont="1"/>
    <xf numFmtId="0" fontId="0" fillId="4" borderId="0" xfId="0" applyFont="1" applyFill="1"/>
    <xf numFmtId="0" fontId="0" fillId="8" borderId="0" xfId="0" applyFont="1" applyFill="1"/>
    <xf numFmtId="0" fontId="3" fillId="3" borderId="10" xfId="1" applyFont="1" applyFill="1" applyBorder="1" applyAlignment="1">
      <alignment horizontal="left" vertical="center"/>
    </xf>
    <xf numFmtId="0" fontId="15" fillId="0" borderId="9" xfId="1" applyFont="1" applyFill="1" applyBorder="1" applyAlignment="1">
      <alignment vertical="center"/>
    </xf>
    <xf numFmtId="0" fontId="4" fillId="0" borderId="9" xfId="0" applyFont="1" applyBorder="1" applyAlignment="1">
      <alignment horizontal="center" vertical="center"/>
    </xf>
    <xf numFmtId="0" fontId="4" fillId="0" borderId="9" xfId="0" applyFont="1" applyBorder="1"/>
    <xf numFmtId="0" fontId="0" fillId="0" borderId="0" xfId="0" applyFont="1" applyBorder="1"/>
    <xf numFmtId="0" fontId="4" fillId="0" borderId="0" xfId="0" applyFont="1" applyBorder="1" applyAlignment="1">
      <alignment horizontal="left"/>
    </xf>
    <xf numFmtId="0" fontId="4" fillId="0" borderId="0" xfId="0" applyFont="1" applyBorder="1"/>
    <xf numFmtId="0" fontId="4" fillId="0" borderId="0" xfId="0" applyFont="1" applyBorder="1" applyAlignment="1"/>
    <xf numFmtId="0" fontId="4" fillId="0" borderId="0" xfId="0" applyFont="1" applyBorder="1" applyAlignment="1">
      <alignment vertical="justify" wrapText="1"/>
    </xf>
    <xf numFmtId="0" fontId="4" fillId="0" borderId="0" xfId="0" applyFont="1" applyBorder="1" applyAlignment="1">
      <alignment vertical="top" wrapText="1"/>
    </xf>
    <xf numFmtId="0" fontId="9" fillId="0" borderId="0" xfId="0" applyFont="1" applyFill="1" applyBorder="1" applyAlignment="1"/>
    <xf numFmtId="0" fontId="9" fillId="0" borderId="0" xfId="0" applyFont="1" applyFill="1" applyBorder="1" applyAlignment="1">
      <alignment horizontal="left"/>
    </xf>
    <xf numFmtId="0" fontId="9" fillId="3" borderId="3" xfId="1" applyFont="1" applyFill="1" applyBorder="1" applyAlignment="1">
      <alignment vertical="center"/>
    </xf>
    <xf numFmtId="0" fontId="0" fillId="0" borderId="9" xfId="0" applyBorder="1" applyAlignment="1">
      <alignment horizontal="center" vertical="center"/>
    </xf>
    <xf numFmtId="0" fontId="4" fillId="0" borderId="13" xfId="1" applyFont="1" applyBorder="1" applyAlignment="1">
      <alignment vertical="center" wrapText="1"/>
    </xf>
    <xf numFmtId="0" fontId="4" fillId="0" borderId="0" xfId="1" applyFont="1" applyBorder="1" applyAlignment="1">
      <alignment horizontal="center" vertical="center" wrapText="1"/>
    </xf>
    <xf numFmtId="0" fontId="9" fillId="3" borderId="12" xfId="1" applyFont="1" applyFill="1" applyBorder="1" applyAlignment="1">
      <alignment vertical="center"/>
    </xf>
    <xf numFmtId="0" fontId="9" fillId="3" borderId="9" xfId="1" applyFont="1" applyFill="1" applyBorder="1" applyAlignment="1">
      <alignment vertical="center"/>
    </xf>
    <xf numFmtId="0" fontId="11" fillId="0" borderId="0" xfId="1" applyFont="1" applyFill="1" applyBorder="1" applyAlignment="1">
      <alignment horizontal="left" vertical="center"/>
    </xf>
    <xf numFmtId="0" fontId="9" fillId="3" borderId="10" xfId="1" applyFont="1" applyFill="1" applyBorder="1" applyAlignment="1">
      <alignment vertical="center"/>
    </xf>
    <xf numFmtId="0" fontId="9" fillId="3" borderId="0" xfId="0" applyFont="1" applyFill="1" applyBorder="1" applyAlignment="1">
      <alignment horizontal="left" vertical="top"/>
    </xf>
    <xf numFmtId="0" fontId="4" fillId="0" borderId="0" xfId="0" applyFont="1" applyBorder="1" applyAlignment="1">
      <alignment horizontal="left" vertical="top"/>
    </xf>
    <xf numFmtId="0" fontId="4" fillId="0" borderId="0" xfId="1" applyFont="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Border="1" applyAlignment="1">
      <alignment wrapText="1"/>
    </xf>
    <xf numFmtId="0" fontId="9" fillId="0" borderId="0" xfId="1" applyFont="1" applyFill="1" applyBorder="1" applyAlignment="1">
      <alignment vertical="center"/>
    </xf>
    <xf numFmtId="0" fontId="4" fillId="0" borderId="13" xfId="0" applyFont="1" applyBorder="1" applyAlignment="1">
      <alignment vertical="center" wrapText="1"/>
    </xf>
    <xf numFmtId="0" fontId="16" fillId="9" borderId="21"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4" fillId="10" borderId="22" xfId="0" applyFont="1" applyFill="1" applyBorder="1" applyAlignment="1">
      <alignment vertical="center" wrapText="1"/>
    </xf>
    <xf numFmtId="0" fontId="4" fillId="10" borderId="23" xfId="0" applyFont="1" applyFill="1" applyBorder="1" applyAlignment="1">
      <alignment vertical="center" wrapText="1"/>
    </xf>
    <xf numFmtId="0" fontId="4" fillId="0" borderId="0" xfId="0" applyFont="1" applyAlignment="1">
      <alignment wrapText="1"/>
    </xf>
    <xf numFmtId="0" fontId="9" fillId="3" borderId="21" xfId="1" applyFont="1" applyFill="1" applyBorder="1" applyAlignment="1">
      <alignment horizontal="center" vertical="center"/>
    </xf>
    <xf numFmtId="0" fontId="4" fillId="0" borderId="25" xfId="1" applyFont="1" applyBorder="1" applyAlignment="1">
      <alignment vertical="center" wrapText="1"/>
    </xf>
    <xf numFmtId="0" fontId="14" fillId="0" borderId="18" xfId="0" applyFont="1" applyFill="1" applyBorder="1" applyAlignment="1">
      <alignment vertical="center" wrapText="1"/>
    </xf>
    <xf numFmtId="0" fontId="0" fillId="0" borderId="24" xfId="0" applyBorder="1" applyAlignment="1">
      <alignment horizontal="center" vertical="center"/>
    </xf>
    <xf numFmtId="0" fontId="0" fillId="0" borderId="26" xfId="0" applyBorder="1" applyAlignment="1">
      <alignment horizontal="center" vertical="center"/>
    </xf>
    <xf numFmtId="0" fontId="4" fillId="0" borderId="9" xfId="1" applyFont="1" applyBorder="1" applyAlignment="1">
      <alignment vertical="center" wrapText="1"/>
    </xf>
    <xf numFmtId="0" fontId="4" fillId="0" borderId="2" xfId="0" applyFont="1" applyBorder="1" applyAlignment="1">
      <alignment vertical="center" wrapText="1"/>
    </xf>
    <xf numFmtId="17" fontId="4" fillId="4" borderId="8" xfId="1" applyNumberFormat="1" applyFont="1" applyFill="1" applyBorder="1" applyAlignment="1">
      <alignment horizontal="left" vertical="center" wrapText="1"/>
    </xf>
    <xf numFmtId="17" fontId="4" fillId="4" borderId="6" xfId="1" applyNumberFormat="1" applyFont="1" applyFill="1" applyBorder="1" applyAlignment="1">
      <alignment horizontal="left" vertical="center" wrapText="1"/>
    </xf>
    <xf numFmtId="0" fontId="17" fillId="4" borderId="6" xfId="2" applyFill="1" applyBorder="1" applyAlignment="1">
      <alignment horizontal="left" vertical="center" wrapText="1"/>
    </xf>
    <xf numFmtId="0" fontId="4" fillId="0" borderId="9" xfId="1" applyFont="1" applyBorder="1" applyAlignment="1">
      <alignment vertical="center" wrapText="1"/>
    </xf>
    <xf numFmtId="0" fontId="17" fillId="4" borderId="8" xfId="2" applyFill="1" applyBorder="1" applyAlignment="1">
      <alignment horizontal="left" vertical="center" wrapText="1"/>
    </xf>
    <xf numFmtId="10" fontId="7" fillId="4" borderId="9" xfId="1" applyNumberFormat="1" applyFont="1" applyFill="1" applyBorder="1" applyAlignment="1">
      <alignment horizontal="left" vertical="center"/>
    </xf>
    <xf numFmtId="9" fontId="7" fillId="4" borderId="9" xfId="1" applyNumberFormat="1" applyFont="1" applyFill="1" applyBorder="1" applyAlignment="1">
      <alignment horizontal="left" vertical="center"/>
    </xf>
    <xf numFmtId="0" fontId="7" fillId="4" borderId="9" xfId="1" applyFont="1" applyFill="1" applyBorder="1" applyAlignment="1">
      <alignment horizontal="left" vertical="center" wrapText="1"/>
    </xf>
    <xf numFmtId="0" fontId="7" fillId="4" borderId="14" xfId="1" applyFont="1" applyFill="1" applyBorder="1" applyAlignment="1">
      <alignment horizontal="center" vertical="center"/>
    </xf>
    <xf numFmtId="0" fontId="7" fillId="4" borderId="15" xfId="1" applyFont="1" applyFill="1" applyBorder="1" applyAlignment="1">
      <alignment horizontal="center" vertical="center"/>
    </xf>
    <xf numFmtId="0" fontId="7" fillId="7" borderId="15" xfId="1" applyFont="1" applyFill="1" applyBorder="1" applyAlignment="1">
      <alignment horizontal="center" vertical="center"/>
    </xf>
    <xf numFmtId="2" fontId="7" fillId="4" borderId="14" xfId="1" applyNumberFormat="1" applyFont="1" applyFill="1" applyBorder="1" applyAlignment="1">
      <alignment horizontal="center" vertical="center"/>
    </xf>
    <xf numFmtId="2" fontId="7" fillId="4" borderId="15" xfId="1" applyNumberFormat="1" applyFont="1" applyFill="1" applyBorder="1" applyAlignment="1">
      <alignment horizontal="center" vertical="center"/>
    </xf>
    <xf numFmtId="2" fontId="7" fillId="7" borderId="15" xfId="1" applyNumberFormat="1" applyFont="1" applyFill="1" applyBorder="1" applyAlignment="1">
      <alignment horizontal="center" vertical="center"/>
    </xf>
    <xf numFmtId="2" fontId="7" fillId="4" borderId="9" xfId="1" applyNumberFormat="1" applyFont="1" applyFill="1" applyBorder="1" applyAlignment="1">
      <alignment horizontal="center" vertical="center"/>
    </xf>
    <xf numFmtId="2" fontId="7" fillId="7" borderId="9" xfId="1" applyNumberFormat="1" applyFont="1" applyFill="1" applyBorder="1" applyAlignment="1">
      <alignment horizontal="center" vertical="center"/>
    </xf>
    <xf numFmtId="0" fontId="4" fillId="0" borderId="16" xfId="1" applyFont="1" applyBorder="1" applyAlignment="1">
      <alignment horizontal="center" vertical="center" wrapText="1"/>
    </xf>
    <xf numFmtId="0" fontId="4" fillId="0" borderId="27" xfId="1" applyFont="1" applyBorder="1" applyAlignment="1">
      <alignment horizontal="center" vertical="center" wrapText="1"/>
    </xf>
    <xf numFmtId="9" fontId="7" fillId="4" borderId="9" xfId="4" applyFont="1" applyFill="1" applyBorder="1" applyAlignment="1">
      <alignment horizontal="center" vertical="center"/>
    </xf>
    <xf numFmtId="9" fontId="7" fillId="7" borderId="9" xfId="4" applyFont="1" applyFill="1" applyBorder="1" applyAlignment="1">
      <alignment horizontal="center" vertical="center"/>
    </xf>
    <xf numFmtId="2" fontId="0" fillId="0" borderId="0" xfId="0" applyNumberFormat="1" applyAlignment="1">
      <alignment horizontal="center"/>
    </xf>
    <xf numFmtId="0" fontId="7" fillId="7" borderId="14" xfId="1" applyFont="1" applyFill="1" applyBorder="1" applyAlignment="1">
      <alignment vertical="center"/>
    </xf>
    <xf numFmtId="164" fontId="7" fillId="4" borderId="14" xfId="1" applyNumberFormat="1" applyFont="1" applyFill="1" applyBorder="1" applyAlignment="1">
      <alignment horizontal="center" vertical="center"/>
    </xf>
    <xf numFmtId="164" fontId="7" fillId="7" borderId="15" xfId="1" applyNumberFormat="1" applyFont="1" applyFill="1" applyBorder="1" applyAlignment="1">
      <alignment horizontal="center" vertical="center"/>
    </xf>
    <xf numFmtId="0" fontId="7" fillId="4" borderId="14" xfId="1" applyFont="1" applyFill="1" applyBorder="1" applyAlignment="1">
      <alignment vertical="center" wrapText="1"/>
    </xf>
    <xf numFmtId="2" fontId="4" fillId="0" borderId="9"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2" fontId="4" fillId="0" borderId="9" xfId="1" applyNumberFormat="1" applyFont="1" applyBorder="1" applyAlignment="1">
      <alignment horizontal="left" vertical="center" wrapText="1"/>
    </xf>
    <xf numFmtId="0" fontId="7" fillId="4" borderId="14" xfId="1" applyFont="1" applyFill="1" applyBorder="1" applyAlignment="1">
      <alignment horizontal="center" vertical="center" wrapText="1"/>
    </xf>
    <xf numFmtId="0" fontId="0" fillId="0" borderId="0" xfId="0" applyAlignment="1">
      <alignment horizontal="center" wrapText="1"/>
    </xf>
    <xf numFmtId="0" fontId="4" fillId="0" borderId="9" xfId="1" applyFont="1" applyBorder="1" applyAlignment="1">
      <alignment vertical="center" wrapText="1" readingOrder="1"/>
    </xf>
    <xf numFmtId="0" fontId="7" fillId="4" borderId="9" xfId="1" applyFont="1" applyFill="1" applyBorder="1" applyAlignment="1">
      <alignment vertical="center" wrapText="1"/>
    </xf>
    <xf numFmtId="0" fontId="7" fillId="4" borderId="9" xfId="1" applyFont="1" applyFill="1" applyBorder="1" applyAlignment="1">
      <alignment horizontal="center" vertical="center"/>
    </xf>
    <xf numFmtId="14" fontId="4" fillId="4" borderId="9" xfId="1" applyNumberFormat="1" applyFont="1" applyFill="1" applyBorder="1" applyAlignment="1">
      <alignment horizontal="left" vertical="center"/>
    </xf>
    <xf numFmtId="0" fontId="4" fillId="4" borderId="9" xfId="1" applyFont="1" applyFill="1" applyBorder="1" applyAlignment="1">
      <alignment vertical="center" wrapText="1"/>
    </xf>
    <xf numFmtId="0" fontId="7" fillId="4" borderId="14" xfId="1" applyFont="1" applyFill="1" applyBorder="1" applyAlignment="1">
      <alignment vertical="center"/>
    </xf>
    <xf numFmtId="0" fontId="3" fillId="3" borderId="7" xfId="1" applyFont="1" applyFill="1" applyBorder="1" applyAlignment="1">
      <alignment horizontal="left" vertical="center" wrapText="1"/>
    </xf>
    <xf numFmtId="0" fontId="3" fillId="3" borderId="5" xfId="1" applyFont="1" applyFill="1" applyBorder="1" applyAlignment="1">
      <alignment horizontal="left" vertical="center" wrapText="1"/>
    </xf>
    <xf numFmtId="0" fontId="2" fillId="2" borderId="0" xfId="1" applyFont="1" applyFill="1" applyBorder="1" applyAlignment="1">
      <alignment horizontal="left" vertical="center"/>
    </xf>
    <xf numFmtId="0" fontId="9" fillId="3" borderId="19" xfId="1" applyFont="1" applyFill="1" applyBorder="1" applyAlignment="1">
      <alignment horizontal="left" vertical="center"/>
    </xf>
    <xf numFmtId="0" fontId="9" fillId="3" borderId="12" xfId="1" applyFont="1" applyFill="1" applyBorder="1" applyAlignment="1">
      <alignment horizontal="left" vertical="center"/>
    </xf>
    <xf numFmtId="0" fontId="9" fillId="3" borderId="13" xfId="0" applyFont="1" applyFill="1" applyBorder="1" applyAlignment="1">
      <alignment horizontal="left" vertical="top"/>
    </xf>
    <xf numFmtId="0" fontId="9" fillId="3" borderId="17" xfId="0" applyFont="1" applyFill="1" applyBorder="1" applyAlignment="1">
      <alignment horizontal="left" vertical="top"/>
    </xf>
    <xf numFmtId="0" fontId="9" fillId="3" borderId="18" xfId="0" applyFont="1" applyFill="1" applyBorder="1" applyAlignment="1">
      <alignment horizontal="left" vertical="top"/>
    </xf>
    <xf numFmtId="0" fontId="4" fillId="0" borderId="9" xfId="0" applyFont="1" applyBorder="1" applyAlignment="1">
      <alignment horizontal="left" vertical="top"/>
    </xf>
    <xf numFmtId="0" fontId="4" fillId="0" borderId="9" xfId="1" applyFont="1" applyBorder="1" applyAlignment="1">
      <alignment horizontal="left" vertical="center" wrapText="1"/>
    </xf>
    <xf numFmtId="0" fontId="4" fillId="0" borderId="9" xfId="0" applyFont="1" applyBorder="1" applyAlignment="1">
      <alignment horizontal="left" vertical="center" wrapText="1"/>
    </xf>
    <xf numFmtId="0" fontId="4" fillId="0" borderId="13" xfId="1" applyFont="1" applyBorder="1" applyAlignment="1">
      <alignment horizontal="left" vertical="center" wrapText="1"/>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3" fillId="3" borderId="10" xfId="1" applyFont="1" applyFill="1" applyBorder="1" applyAlignment="1">
      <alignment horizontal="left" vertical="center"/>
    </xf>
    <xf numFmtId="0" fontId="3" fillId="3" borderId="11" xfId="1" applyFont="1" applyFill="1" applyBorder="1" applyAlignment="1">
      <alignment horizontal="left" vertical="center"/>
    </xf>
    <xf numFmtId="0" fontId="11" fillId="0" borderId="9" xfId="1" applyFont="1" applyFill="1" applyBorder="1" applyAlignment="1">
      <alignment horizontal="left" vertical="center"/>
    </xf>
    <xf numFmtId="0" fontId="13" fillId="6" borderId="0" xfId="0" applyFont="1" applyFill="1" applyBorder="1" applyAlignment="1">
      <alignment horizontal="left" vertical="top" wrapText="1"/>
    </xf>
    <xf numFmtId="0" fontId="9" fillId="3" borderId="13" xfId="0" applyFont="1" applyFill="1" applyBorder="1" applyAlignment="1">
      <alignment horizontal="left"/>
    </xf>
    <xf numFmtId="0" fontId="9" fillId="3" borderId="17" xfId="0" applyFont="1" applyFill="1" applyBorder="1" applyAlignment="1">
      <alignment horizontal="left"/>
    </xf>
    <xf numFmtId="0" fontId="9" fillId="3" borderId="18" xfId="0" applyFont="1" applyFill="1" applyBorder="1" applyAlignment="1">
      <alignment horizontal="left"/>
    </xf>
    <xf numFmtId="0" fontId="15" fillId="0" borderId="9" xfId="1" applyFont="1" applyFill="1" applyBorder="1" applyAlignment="1">
      <alignment horizontal="center" vertical="center"/>
    </xf>
    <xf numFmtId="0" fontId="4" fillId="0" borderId="9" xfId="1" applyFont="1" applyBorder="1" applyAlignment="1">
      <alignment vertical="center" wrapText="1"/>
    </xf>
    <xf numFmtId="0" fontId="4" fillId="0" borderId="9" xfId="0" applyFont="1" applyBorder="1" applyAlignment="1">
      <alignment wrapText="1"/>
    </xf>
    <xf numFmtId="0" fontId="11" fillId="0" borderId="10" xfId="1" applyFont="1" applyFill="1" applyBorder="1" applyAlignment="1">
      <alignment horizontal="left" vertical="center"/>
    </xf>
    <xf numFmtId="0" fontId="11" fillId="0" borderId="11" xfId="1" applyFont="1" applyFill="1" applyBorder="1" applyAlignment="1">
      <alignment horizontal="left" vertical="center"/>
    </xf>
    <xf numFmtId="0" fontId="11" fillId="0" borderId="12" xfId="1" applyFont="1" applyFill="1" applyBorder="1" applyAlignment="1">
      <alignment horizontal="left" vertical="center"/>
    </xf>
    <xf numFmtId="0" fontId="3" fillId="3" borderId="20" xfId="1" applyFont="1" applyFill="1" applyBorder="1" applyAlignment="1">
      <alignment horizontal="left" vertical="center"/>
    </xf>
    <xf numFmtId="0" fontId="13" fillId="5" borderId="0" xfId="0" applyFont="1" applyFill="1" applyBorder="1" applyAlignment="1">
      <alignment horizontal="left" vertical="top" wrapText="1"/>
    </xf>
    <xf numFmtId="0" fontId="2" fillId="2" borderId="0" xfId="1" applyFont="1" applyFill="1" applyBorder="1" applyAlignment="1">
      <alignment horizontal="left"/>
    </xf>
    <xf numFmtId="0" fontId="3" fillId="3" borderId="10" xfId="1" applyFont="1" applyFill="1" applyBorder="1" applyAlignment="1">
      <alignment horizontal="left"/>
    </xf>
    <xf numFmtId="0" fontId="3" fillId="3" borderId="20" xfId="1" applyFont="1" applyFill="1" applyBorder="1" applyAlignment="1">
      <alignment horizontal="left"/>
    </xf>
  </cellXfs>
  <cellStyles count="6">
    <cellStyle name="Hyperlink" xfId="2" builtinId="8"/>
    <cellStyle name="Normal" xfId="0" builtinId="0"/>
    <cellStyle name="Normal 2" xfId="3"/>
    <cellStyle name="Normal 2 2 15" xfId="5"/>
    <cellStyle name="Normal 3" xfId="1"/>
    <cellStyle name="Percent" xfId="4" builtinId="5"/>
  </cellStyles>
  <dxfs count="0"/>
  <tableStyles count="0" defaultTableStyle="TableStyleMedium2" defaultPivotStyle="PivotStyleLight16"/>
  <colors>
    <mruColors>
      <color rgb="FF0078C9"/>
      <color rgb="FFE0DCD8"/>
      <color rgb="FFBFDDF1"/>
      <color rgb="FFFCEABF"/>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304799</xdr:colOff>
      <xdr:row>5</xdr:row>
      <xdr:rowOff>16933</xdr:rowOff>
    </xdr:from>
    <xdr:to>
      <xdr:col>4</xdr:col>
      <xdr:colOff>3576918</xdr:colOff>
      <xdr:row>16</xdr:row>
      <xdr:rowOff>0</xdr:rowOff>
    </xdr:to>
    <xdr:sp macro="" textlink="">
      <xdr:nvSpPr>
        <xdr:cNvPr id="2" name="Rectangle 1">
          <a:extLst>
            <a:ext uri="{FF2B5EF4-FFF2-40B4-BE49-F238E27FC236}">
              <a16:creationId xmlns="" xmlns:a16="http://schemas.microsoft.com/office/drawing/2014/main" id="{00000000-0008-0000-0000-000002000000}"/>
            </a:ext>
          </a:extLst>
        </xdr:cNvPr>
        <xdr:cNvSpPr/>
      </xdr:nvSpPr>
      <xdr:spPr>
        <a:xfrm>
          <a:off x="8641079" y="1632373"/>
          <a:ext cx="3584539" cy="291676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17928</xdr:colOff>
      <xdr:row>18</xdr:row>
      <xdr:rowOff>62750</xdr:rowOff>
    </xdr:from>
    <xdr:to>
      <xdr:col>3</xdr:col>
      <xdr:colOff>224117</xdr:colOff>
      <xdr:row>48</xdr:row>
      <xdr:rowOff>43542</xdr:rowOff>
    </xdr:to>
    <xdr:sp macro="" textlink="">
      <xdr:nvSpPr>
        <xdr:cNvPr id="3" name="TextBox 2">
          <a:extLst>
            <a:ext uri="{FF2B5EF4-FFF2-40B4-BE49-F238E27FC236}">
              <a16:creationId xmlns="" xmlns:a16="http://schemas.microsoft.com/office/drawing/2014/main" id="{00000000-0008-0000-0000-000003000000}"/>
            </a:ext>
          </a:extLst>
        </xdr:cNvPr>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4</xdr:col>
      <xdr:colOff>11429</xdr:colOff>
      <xdr:row>5</xdr:row>
      <xdr:rowOff>152400</xdr:rowOff>
    </xdr:from>
    <xdr:to>
      <xdr:col>4</xdr:col>
      <xdr:colOff>3562350</xdr:colOff>
      <xdr:row>15</xdr:row>
      <xdr:rowOff>628650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8660129" y="1581150"/>
          <a:ext cx="3550921" cy="3038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waterplc.com/pages/community/our-water-resources/water-resources-management-plan/" TargetMode="External"/><Relationship Id="rId1" Type="http://schemas.openxmlformats.org/officeDocument/2006/relationships/hyperlink" Target="http://www.waterplc.com/pages/about/supply-are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479"/>
    <pageSetUpPr fitToPage="1"/>
  </sheetPr>
  <dimension ref="A1:G63"/>
  <sheetViews>
    <sheetView showGridLines="0" tabSelected="1" zoomScaleNormal="100" workbookViewId="0">
      <selection activeCell="C11" sqref="C11"/>
    </sheetView>
  </sheetViews>
  <sheetFormatPr defaultColWidth="0" defaultRowHeight="13.9" customHeight="1" zeroHeight="1" x14ac:dyDescent="0.2"/>
  <cols>
    <col min="1" max="1" width="1.75" customWidth="1"/>
    <col min="2" max="2" width="51.25" customWidth="1"/>
    <col min="3" max="3" width="56.375" customWidth="1"/>
    <col min="4" max="4" width="4.125" customWidth="1"/>
    <col min="5" max="5" width="47.875" customWidth="1"/>
    <col min="6" max="7" width="8.75" customWidth="1"/>
    <col min="8" max="16384" width="8.75" hidden="1"/>
  </cols>
  <sheetData>
    <row r="1" spans="1:7" ht="20.25" x14ac:dyDescent="0.2">
      <c r="B1" s="1" t="s">
        <v>0</v>
      </c>
      <c r="C1" s="2" t="str">
        <f>C5</f>
        <v>SES Water</v>
      </c>
    </row>
    <row r="2" spans="1:7" ht="12" customHeight="1" thickBot="1" x14ac:dyDescent="0.25"/>
    <row r="3" spans="1:7" ht="51.75" thickBot="1" x14ac:dyDescent="0.25">
      <c r="B3" s="3" t="s">
        <v>1</v>
      </c>
      <c r="C3" s="95" t="s">
        <v>381</v>
      </c>
      <c r="E3" s="4"/>
    </row>
    <row r="4" spans="1:7" ht="12" customHeight="1" thickBot="1" x14ac:dyDescent="0.25">
      <c r="B4" s="5"/>
      <c r="C4" s="6"/>
    </row>
    <row r="5" spans="1:7" ht="16.5" x14ac:dyDescent="0.2">
      <c r="B5" s="7" t="s">
        <v>2</v>
      </c>
      <c r="C5" s="50" t="s">
        <v>386</v>
      </c>
      <c r="E5" s="8" t="s">
        <v>3</v>
      </c>
    </row>
    <row r="6" spans="1:7" ht="17.25" thickBot="1" x14ac:dyDescent="0.25">
      <c r="B6" s="9" t="s">
        <v>327</v>
      </c>
      <c r="C6" s="51" t="s">
        <v>387</v>
      </c>
      <c r="E6" s="10"/>
    </row>
    <row r="7" spans="1:7" ht="12" customHeight="1" thickBot="1" x14ac:dyDescent="0.25">
      <c r="A7" s="11"/>
      <c r="B7" s="12"/>
      <c r="C7" s="47"/>
      <c r="D7" s="11"/>
      <c r="E7" s="13"/>
      <c r="F7" s="11"/>
      <c r="G7" s="11"/>
    </row>
    <row r="8" spans="1:7" ht="16.5" x14ac:dyDescent="0.2">
      <c r="B8" s="7" t="s">
        <v>4</v>
      </c>
      <c r="C8" s="50" t="s">
        <v>562</v>
      </c>
      <c r="E8" s="10"/>
    </row>
    <row r="9" spans="1:7" ht="16.5" x14ac:dyDescent="0.2">
      <c r="B9" s="14" t="s">
        <v>5</v>
      </c>
      <c r="C9" s="96">
        <v>43160</v>
      </c>
      <c r="E9" s="10"/>
    </row>
    <row r="10" spans="1:7" ht="17.25" thickBot="1" x14ac:dyDescent="0.25">
      <c r="B10" s="9" t="s">
        <v>6</v>
      </c>
      <c r="C10" s="97">
        <v>43713</v>
      </c>
      <c r="E10" s="10"/>
    </row>
    <row r="11" spans="1:7" ht="12" customHeight="1" thickBot="1" x14ac:dyDescent="0.25">
      <c r="A11" s="11"/>
      <c r="B11" s="12"/>
      <c r="C11" s="47"/>
      <c r="D11" s="11"/>
      <c r="E11" s="13"/>
      <c r="F11" s="11"/>
      <c r="G11" s="11"/>
    </row>
    <row r="12" spans="1:7" ht="49.5" x14ac:dyDescent="0.2">
      <c r="B12" s="7" t="s">
        <v>7</v>
      </c>
      <c r="C12" s="50" t="s">
        <v>389</v>
      </c>
      <c r="E12" s="10"/>
    </row>
    <row r="13" spans="1:7" ht="28.5" x14ac:dyDescent="0.2">
      <c r="B13" s="132" t="s">
        <v>8</v>
      </c>
      <c r="C13" s="100" t="s">
        <v>390</v>
      </c>
      <c r="E13" s="10"/>
    </row>
    <row r="14" spans="1:7" ht="20.25" customHeight="1" thickBot="1" x14ac:dyDescent="0.25">
      <c r="B14" s="133"/>
      <c r="C14" s="98" t="s">
        <v>388</v>
      </c>
      <c r="E14" s="10"/>
    </row>
    <row r="15" spans="1:7" ht="12" customHeight="1" thickBot="1" x14ac:dyDescent="0.35">
      <c r="B15" s="15"/>
      <c r="C15" s="48"/>
      <c r="E15" s="10"/>
    </row>
    <row r="16" spans="1:7" ht="59.45" customHeight="1" thickBot="1" x14ac:dyDescent="0.25">
      <c r="B16" s="16" t="s">
        <v>9</v>
      </c>
      <c r="C16" s="49" t="s">
        <v>560</v>
      </c>
      <c r="E16" s="4"/>
    </row>
    <row r="17" spans="2:6" ht="12" customHeight="1" x14ac:dyDescent="0.2">
      <c r="B17" s="5"/>
      <c r="C17" s="6"/>
    </row>
    <row r="18" spans="2:6" ht="17.25" thickBot="1" x14ac:dyDescent="0.25">
      <c r="B18" s="8" t="s">
        <v>11</v>
      </c>
    </row>
    <row r="19" spans="2:6" ht="15.75" thickBot="1" x14ac:dyDescent="0.3">
      <c r="E19" s="18" t="s">
        <v>10</v>
      </c>
      <c r="F19" s="17"/>
    </row>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4.25" x14ac:dyDescent="0.2"/>
    <row r="63" ht="13.9" customHeight="1" x14ac:dyDescent="0.2"/>
  </sheetData>
  <mergeCells count="1">
    <mergeCell ref="B13:B14"/>
  </mergeCells>
  <hyperlinks>
    <hyperlink ref="C14" r:id="rId1"/>
    <hyperlink ref="C13" r:id="rId2"/>
  </hyperlinks>
  <pageMargins left="0.7" right="0.7" top="0.75" bottom="0.75" header="0.3" footer="0.3"/>
  <pageSetup paperSize="8"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O73"/>
  <sheetViews>
    <sheetView showGridLines="0" zoomScale="80" zoomScaleNormal="80" workbookViewId="0">
      <selection activeCell="C25" sqref="C25"/>
    </sheetView>
  </sheetViews>
  <sheetFormatPr defaultColWidth="8.75" defaultRowHeight="14.25" zeroHeight="1" x14ac:dyDescent="0.2"/>
  <cols>
    <col min="1" max="1" width="2.75" customWidth="1"/>
    <col min="2" max="2" width="11.75" bestFit="1" customWidth="1"/>
    <col min="3" max="3" width="67" bestFit="1" customWidth="1"/>
    <col min="4" max="4" width="20" bestFit="1" customWidth="1"/>
    <col min="5" max="5" width="10.25" bestFit="1" customWidth="1"/>
    <col min="6" max="6" width="4" bestFit="1" customWidth="1"/>
    <col min="7" max="7" width="3.25" customWidth="1"/>
    <col min="8" max="8" width="13.75" bestFit="1" customWidth="1"/>
    <col min="9" max="10" width="15" bestFit="1" customWidth="1"/>
    <col min="11" max="11" width="16.875" bestFit="1" customWidth="1"/>
    <col min="12" max="12" width="15.25" bestFit="1" customWidth="1"/>
    <col min="13" max="13" width="14.625" bestFit="1" customWidth="1"/>
    <col min="14" max="14" width="13.25" bestFit="1" customWidth="1"/>
    <col min="15" max="15" width="15.875" bestFit="1" customWidth="1"/>
    <col min="16" max="16" width="14.625" bestFit="1" customWidth="1"/>
    <col min="17" max="17" width="14.375" bestFit="1" customWidth="1"/>
    <col min="18" max="18" width="14.625" bestFit="1" customWidth="1"/>
    <col min="19" max="20" width="14.875" bestFit="1" customWidth="1"/>
    <col min="21" max="21" width="14.375" bestFit="1" customWidth="1"/>
    <col min="22" max="22" width="16.125" bestFit="1" customWidth="1"/>
    <col min="23" max="24" width="15" bestFit="1" customWidth="1"/>
    <col min="25" max="25" width="13.875" bestFit="1" customWidth="1"/>
    <col min="26" max="26" width="13.75" bestFit="1" customWidth="1"/>
    <col min="27" max="28" width="13.25" bestFit="1" customWidth="1"/>
    <col min="29" max="30" width="13.875" bestFit="1" customWidth="1"/>
    <col min="31" max="31" width="13.375" bestFit="1" customWidth="1"/>
    <col min="32" max="36" width="13.875" bestFit="1" customWidth="1"/>
    <col min="37" max="40" width="14.875" bestFit="1" customWidth="1"/>
    <col min="41" max="41" width="13" bestFit="1" customWidth="1"/>
    <col min="42" max="44" width="13.875" bestFit="1" customWidth="1"/>
    <col min="45" max="47" width="13.625" bestFit="1" customWidth="1"/>
    <col min="48" max="48" width="16.25" bestFit="1" customWidth="1"/>
    <col min="49" max="49" width="13.75" bestFit="1" customWidth="1"/>
    <col min="50" max="52" width="16.125" bestFit="1" customWidth="1"/>
    <col min="53" max="53" width="16.25" bestFit="1" customWidth="1"/>
    <col min="54" max="54" width="13.125" bestFit="1" customWidth="1"/>
    <col min="55" max="55" width="15.625" bestFit="1" customWidth="1"/>
    <col min="56" max="56" width="15.875" bestFit="1" customWidth="1"/>
    <col min="57" max="57" width="13.75" bestFit="1" customWidth="1"/>
    <col min="58" max="59" width="16.375" bestFit="1" customWidth="1"/>
    <col min="60" max="62" width="13.125" bestFit="1" customWidth="1"/>
    <col min="63" max="64" width="15.5" customWidth="1"/>
    <col min="65" max="65" width="12.875" bestFit="1" customWidth="1"/>
    <col min="66" max="66" width="16.25" customWidth="1"/>
    <col min="67" max="67" width="14.875" customWidth="1"/>
  </cols>
  <sheetData>
    <row r="1" spans="1:67" ht="20.25" x14ac:dyDescent="0.2">
      <c r="B1" s="134" t="s">
        <v>263</v>
      </c>
      <c r="C1" s="134"/>
      <c r="D1" s="134"/>
      <c r="E1" s="134"/>
      <c r="F1" s="134"/>
    </row>
    <row r="2" spans="1:67" ht="15" thickBot="1" x14ac:dyDescent="0.25"/>
    <row r="3" spans="1:67" ht="17.25" thickBot="1" x14ac:dyDescent="0.25">
      <c r="B3" s="146" t="s">
        <v>2</v>
      </c>
      <c r="C3" s="147"/>
      <c r="D3" s="156" t="str">
        <f>'Cover sheet'!C5</f>
        <v>SES Water</v>
      </c>
      <c r="E3" s="157"/>
      <c r="F3" s="158"/>
    </row>
    <row r="4" spans="1:67" ht="17.25" thickBot="1" x14ac:dyDescent="0.25">
      <c r="B4" s="146" t="s">
        <v>327</v>
      </c>
      <c r="C4" s="147"/>
      <c r="D4" s="156" t="str">
        <f>'Cover sheet'!C6</f>
        <v>SES</v>
      </c>
      <c r="E4" s="157"/>
      <c r="F4" s="158"/>
    </row>
    <row r="5" spans="1:67" ht="15.75" thickBot="1" x14ac:dyDescent="0.25">
      <c r="C5" s="45"/>
      <c r="D5" s="46"/>
    </row>
    <row r="6" spans="1:67" s="11" customFormat="1" ht="15" thickBot="1" x14ac:dyDescent="0.25">
      <c r="A6"/>
      <c r="B6" s="74" t="s">
        <v>331</v>
      </c>
      <c r="C6" s="73" t="s">
        <v>19</v>
      </c>
      <c r="D6" s="21" t="s">
        <v>20</v>
      </c>
      <c r="E6" s="21" t="s">
        <v>21</v>
      </c>
      <c r="F6" s="89" t="s">
        <v>330</v>
      </c>
      <c r="G6"/>
      <c r="H6" s="21" t="s">
        <v>307</v>
      </c>
      <c r="I6" s="21" t="s">
        <v>308</v>
      </c>
      <c r="J6" s="21" t="s">
        <v>309</v>
      </c>
      <c r="K6" s="21" t="s">
        <v>310</v>
      </c>
      <c r="L6" s="21" t="s">
        <v>311</v>
      </c>
      <c r="M6" s="21" t="s">
        <v>312</v>
      </c>
      <c r="N6" s="21" t="s">
        <v>313</v>
      </c>
      <c r="O6" s="21" t="s">
        <v>314</v>
      </c>
      <c r="P6" s="21" t="s">
        <v>315</v>
      </c>
      <c r="Q6" s="21" t="s">
        <v>316</v>
      </c>
      <c r="R6" s="21" t="s">
        <v>317</v>
      </c>
      <c r="S6" s="21" t="s">
        <v>318</v>
      </c>
      <c r="T6" s="21" t="s">
        <v>319</v>
      </c>
      <c r="U6" s="21" t="s">
        <v>320</v>
      </c>
      <c r="V6" s="21" t="s">
        <v>321</v>
      </c>
      <c r="W6" s="21" t="s">
        <v>322</v>
      </c>
      <c r="X6" s="21" t="s">
        <v>323</v>
      </c>
      <c r="Y6" s="21" t="s">
        <v>324</v>
      </c>
      <c r="Z6" s="21" t="s">
        <v>325</v>
      </c>
      <c r="AA6" s="21" t="s">
        <v>326</v>
      </c>
      <c r="AB6" s="21" t="s">
        <v>440</v>
      </c>
      <c r="AC6" s="21" t="s">
        <v>441</v>
      </c>
      <c r="AD6" s="21" t="s">
        <v>442</v>
      </c>
      <c r="AE6" s="21" t="s">
        <v>443</v>
      </c>
      <c r="AF6" s="21" t="s">
        <v>444</v>
      </c>
      <c r="AG6" s="21" t="s">
        <v>445</v>
      </c>
      <c r="AH6" s="21" t="s">
        <v>446</v>
      </c>
      <c r="AI6" s="21" t="s">
        <v>447</v>
      </c>
      <c r="AJ6" s="21" t="s">
        <v>462</v>
      </c>
      <c r="AK6" s="21" t="s">
        <v>463</v>
      </c>
      <c r="AL6" s="21" t="s">
        <v>464</v>
      </c>
      <c r="AM6" s="21" t="s">
        <v>465</v>
      </c>
      <c r="AN6" s="21" t="s">
        <v>466</v>
      </c>
      <c r="AO6" s="21" t="s">
        <v>467</v>
      </c>
      <c r="AP6" s="21" t="s">
        <v>468</v>
      </c>
      <c r="AQ6" s="21" t="s">
        <v>469</v>
      </c>
      <c r="AR6" s="21" t="s">
        <v>470</v>
      </c>
      <c r="AS6" s="21" t="s">
        <v>492</v>
      </c>
      <c r="AT6" s="21" t="s">
        <v>493</v>
      </c>
      <c r="AU6" s="21" t="s">
        <v>494</v>
      </c>
      <c r="AV6" s="21" t="s">
        <v>495</v>
      </c>
      <c r="AW6" s="21" t="s">
        <v>496</v>
      </c>
      <c r="AX6" s="21" t="s">
        <v>497</v>
      </c>
      <c r="AY6" s="21" t="s">
        <v>498</v>
      </c>
      <c r="AZ6" s="21" t="s">
        <v>499</v>
      </c>
      <c r="BA6" s="21" t="s">
        <v>500</v>
      </c>
      <c r="BB6" s="21" t="s">
        <v>511</v>
      </c>
      <c r="BC6" s="21" t="s">
        <v>512</v>
      </c>
      <c r="BD6" s="21" t="s">
        <v>513</v>
      </c>
      <c r="BE6" s="21" t="s">
        <v>514</v>
      </c>
      <c r="BF6" s="21" t="s">
        <v>515</v>
      </c>
      <c r="BG6" s="21" t="s">
        <v>516</v>
      </c>
      <c r="BH6" s="21" t="s">
        <v>566</v>
      </c>
      <c r="BI6" s="21" t="s">
        <v>567</v>
      </c>
      <c r="BJ6" s="21" t="s">
        <v>568</v>
      </c>
      <c r="BK6" s="21" t="s">
        <v>569</v>
      </c>
      <c r="BL6" s="21" t="s">
        <v>570</v>
      </c>
      <c r="BM6" s="21" t="s">
        <v>571</v>
      </c>
      <c r="BN6" s="21" t="s">
        <v>572</v>
      </c>
      <c r="BO6" s="21" t="s">
        <v>573</v>
      </c>
    </row>
    <row r="7" spans="1:67" ht="58.5" customHeight="1" x14ac:dyDescent="0.2">
      <c r="B7" s="70">
        <v>1</v>
      </c>
      <c r="C7" s="36" t="s">
        <v>264</v>
      </c>
      <c r="D7" s="42" t="s">
        <v>265</v>
      </c>
      <c r="E7" s="42" t="s">
        <v>266</v>
      </c>
      <c r="F7" s="42" t="s">
        <v>24</v>
      </c>
      <c r="H7" s="120" t="s">
        <v>403</v>
      </c>
      <c r="I7" s="120" t="s">
        <v>410</v>
      </c>
      <c r="J7" s="120" t="s">
        <v>405</v>
      </c>
      <c r="K7" s="120" t="s">
        <v>409</v>
      </c>
      <c r="L7" s="120" t="s">
        <v>412</v>
      </c>
      <c r="M7" s="120" t="s">
        <v>414</v>
      </c>
      <c r="N7" s="120" t="s">
        <v>417</v>
      </c>
      <c r="O7" s="120" t="s">
        <v>418</v>
      </c>
      <c r="P7" s="120" t="s">
        <v>420</v>
      </c>
      <c r="Q7" s="120" t="s">
        <v>422</v>
      </c>
      <c r="R7" s="120" t="s">
        <v>425</v>
      </c>
      <c r="S7" s="120" t="s">
        <v>426</v>
      </c>
      <c r="T7" s="120" t="s">
        <v>429</v>
      </c>
      <c r="U7" s="120" t="s">
        <v>430</v>
      </c>
      <c r="V7" s="120" t="s">
        <v>432</v>
      </c>
      <c r="W7" s="120" t="s">
        <v>434</v>
      </c>
      <c r="X7" s="120" t="s">
        <v>437</v>
      </c>
      <c r="Y7" s="120" t="s">
        <v>439</v>
      </c>
      <c r="Z7" s="120" t="s">
        <v>574</v>
      </c>
      <c r="AA7" s="120" t="s">
        <v>449</v>
      </c>
      <c r="AB7" s="120" t="s">
        <v>450</v>
      </c>
      <c r="AC7" s="120" t="s">
        <v>452</v>
      </c>
      <c r="AD7" s="120" t="s">
        <v>454</v>
      </c>
      <c r="AE7" s="120" t="s">
        <v>456</v>
      </c>
      <c r="AF7" s="120" t="s">
        <v>458</v>
      </c>
      <c r="AG7" s="120" t="s">
        <v>460</v>
      </c>
      <c r="AH7" s="120" t="s">
        <v>471</v>
      </c>
      <c r="AI7" s="120" t="s">
        <v>473</v>
      </c>
      <c r="AJ7" s="120" t="s">
        <v>475</v>
      </c>
      <c r="AK7" s="120" t="s">
        <v>478</v>
      </c>
      <c r="AL7" s="120" t="s">
        <v>480</v>
      </c>
      <c r="AM7" s="120" t="s">
        <v>481</v>
      </c>
      <c r="AN7" s="120" t="s">
        <v>483</v>
      </c>
      <c r="AO7" s="120" t="s">
        <v>485</v>
      </c>
      <c r="AP7" s="120" t="s">
        <v>488</v>
      </c>
      <c r="AQ7" s="120" t="s">
        <v>491</v>
      </c>
      <c r="AR7" s="120" t="s">
        <v>501</v>
      </c>
      <c r="AS7" s="120" t="s">
        <v>503</v>
      </c>
      <c r="AT7" s="120" t="s">
        <v>506</v>
      </c>
      <c r="AU7" s="120" t="s">
        <v>507</v>
      </c>
      <c r="AV7" s="120" t="s">
        <v>509</v>
      </c>
      <c r="AW7" s="120" t="s">
        <v>518</v>
      </c>
      <c r="AX7" s="120" t="s">
        <v>520</v>
      </c>
      <c r="AY7" s="120" t="s">
        <v>575</v>
      </c>
      <c r="AZ7" s="120" t="s">
        <v>576</v>
      </c>
      <c r="BA7" s="120" t="s">
        <v>577</v>
      </c>
      <c r="BB7" s="120" t="s">
        <v>578</v>
      </c>
      <c r="BC7" s="120" t="s">
        <v>579</v>
      </c>
      <c r="BD7" s="120" t="s">
        <v>580</v>
      </c>
      <c r="BE7" s="120" t="s">
        <v>581</v>
      </c>
      <c r="BF7" s="120" t="s">
        <v>522</v>
      </c>
      <c r="BG7" s="120" t="s">
        <v>523</v>
      </c>
      <c r="BH7" s="120" t="s">
        <v>526</v>
      </c>
      <c r="BI7" s="120" t="s">
        <v>528</v>
      </c>
      <c r="BJ7" s="120" t="s">
        <v>529</v>
      </c>
      <c r="BK7" s="120" t="s">
        <v>532</v>
      </c>
      <c r="BL7" s="120" t="s">
        <v>534</v>
      </c>
      <c r="BM7" s="120" t="s">
        <v>536</v>
      </c>
      <c r="BN7" s="120" t="s">
        <v>538</v>
      </c>
      <c r="BO7" s="120" t="s">
        <v>540</v>
      </c>
    </row>
    <row r="8" spans="1:67" ht="25.5" x14ac:dyDescent="0.2">
      <c r="B8" s="70">
        <v>2</v>
      </c>
      <c r="C8" s="94" t="s">
        <v>267</v>
      </c>
      <c r="D8" s="42" t="s">
        <v>268</v>
      </c>
      <c r="E8" s="42" t="s">
        <v>266</v>
      </c>
      <c r="F8" s="42" t="s">
        <v>24</v>
      </c>
      <c r="H8" s="104" t="s">
        <v>404</v>
      </c>
      <c r="I8" s="104" t="s">
        <v>406</v>
      </c>
      <c r="J8" s="104" t="s">
        <v>408</v>
      </c>
      <c r="K8" s="104" t="s">
        <v>413</v>
      </c>
      <c r="L8" s="104" t="s">
        <v>411</v>
      </c>
      <c r="M8" s="104" t="s">
        <v>415</v>
      </c>
      <c r="N8" s="104" t="s">
        <v>416</v>
      </c>
      <c r="O8" s="104" t="s">
        <v>419</v>
      </c>
      <c r="P8" s="104" t="s">
        <v>421</v>
      </c>
      <c r="Q8" s="104" t="s">
        <v>423</v>
      </c>
      <c r="R8" s="104" t="s">
        <v>424</v>
      </c>
      <c r="S8" s="104" t="s">
        <v>427</v>
      </c>
      <c r="T8" s="104" t="s">
        <v>428</v>
      </c>
      <c r="U8" s="104" t="s">
        <v>431</v>
      </c>
      <c r="V8" s="104" t="s">
        <v>433</v>
      </c>
      <c r="W8" s="104" t="s">
        <v>435</v>
      </c>
      <c r="X8" s="104" t="s">
        <v>436</v>
      </c>
      <c r="Y8" s="104" t="s">
        <v>438</v>
      </c>
      <c r="Z8" s="104" t="s">
        <v>582</v>
      </c>
      <c r="AA8" s="104" t="s">
        <v>448</v>
      </c>
      <c r="AB8" s="104" t="s">
        <v>451</v>
      </c>
      <c r="AC8" s="104" t="s">
        <v>453</v>
      </c>
      <c r="AD8" s="104" t="s">
        <v>455</v>
      </c>
      <c r="AE8" s="104" t="s">
        <v>457</v>
      </c>
      <c r="AF8" s="104" t="s">
        <v>459</v>
      </c>
      <c r="AG8" s="104" t="s">
        <v>461</v>
      </c>
      <c r="AH8" s="104" t="s">
        <v>472</v>
      </c>
      <c r="AI8" s="104" t="s">
        <v>474</v>
      </c>
      <c r="AJ8" s="104" t="s">
        <v>476</v>
      </c>
      <c r="AK8" s="104" t="s">
        <v>477</v>
      </c>
      <c r="AL8" s="104" t="s">
        <v>479</v>
      </c>
      <c r="AM8" s="104" t="s">
        <v>482</v>
      </c>
      <c r="AN8" s="104" t="s">
        <v>484</v>
      </c>
      <c r="AO8" s="104" t="s">
        <v>486</v>
      </c>
      <c r="AP8" s="104" t="s">
        <v>487</v>
      </c>
      <c r="AQ8" s="104" t="s">
        <v>490</v>
      </c>
      <c r="AR8" s="104" t="s">
        <v>502</v>
      </c>
      <c r="AS8" s="104" t="s">
        <v>504</v>
      </c>
      <c r="AT8" s="104" t="s">
        <v>505</v>
      </c>
      <c r="AU8" s="104" t="s">
        <v>508</v>
      </c>
      <c r="AV8" s="104" t="s">
        <v>510</v>
      </c>
      <c r="AW8" s="104" t="s">
        <v>517</v>
      </c>
      <c r="AX8" s="104" t="s">
        <v>519</v>
      </c>
      <c r="AY8" s="104" t="s">
        <v>583</v>
      </c>
      <c r="AZ8" s="104" t="s">
        <v>584</v>
      </c>
      <c r="BA8" s="104" t="s">
        <v>585</v>
      </c>
      <c r="BB8" s="104" t="s">
        <v>586</v>
      </c>
      <c r="BC8" s="104" t="s">
        <v>587</v>
      </c>
      <c r="BD8" s="104" t="s">
        <v>588</v>
      </c>
      <c r="BE8" s="104" t="s">
        <v>589</v>
      </c>
      <c r="BF8" s="104" t="s">
        <v>521</v>
      </c>
      <c r="BG8" s="104" t="s">
        <v>524</v>
      </c>
      <c r="BH8" s="131" t="s">
        <v>525</v>
      </c>
      <c r="BI8" s="131" t="s">
        <v>527</v>
      </c>
      <c r="BJ8" s="131" t="s">
        <v>530</v>
      </c>
      <c r="BK8" s="131" t="s">
        <v>531</v>
      </c>
      <c r="BL8" s="131" t="s">
        <v>533</v>
      </c>
      <c r="BM8" s="131" t="s">
        <v>535</v>
      </c>
      <c r="BN8" s="131" t="s">
        <v>537</v>
      </c>
      <c r="BO8" s="131" t="s">
        <v>539</v>
      </c>
    </row>
    <row r="9" spans="1:67" s="125" customFormat="1" ht="36" x14ac:dyDescent="0.2">
      <c r="A9"/>
      <c r="B9" s="70">
        <v>3</v>
      </c>
      <c r="C9" s="94" t="s">
        <v>270</v>
      </c>
      <c r="D9" s="42" t="s">
        <v>271</v>
      </c>
      <c r="E9" s="42" t="s">
        <v>266</v>
      </c>
      <c r="F9" s="42" t="s">
        <v>24</v>
      </c>
      <c r="G9"/>
      <c r="H9" s="104" t="s">
        <v>541</v>
      </c>
      <c r="I9" s="104" t="s">
        <v>541</v>
      </c>
      <c r="J9" s="104" t="s">
        <v>541</v>
      </c>
      <c r="K9" s="104" t="s">
        <v>541</v>
      </c>
      <c r="L9" s="104" t="s">
        <v>541</v>
      </c>
      <c r="M9" s="124" t="s">
        <v>543</v>
      </c>
      <c r="N9" s="124" t="s">
        <v>544</v>
      </c>
      <c r="O9" s="104" t="s">
        <v>545</v>
      </c>
      <c r="P9" s="104" t="s">
        <v>545</v>
      </c>
      <c r="Q9" s="104" t="s">
        <v>545</v>
      </c>
      <c r="R9" s="104" t="s">
        <v>543</v>
      </c>
      <c r="S9" s="104" t="s">
        <v>546</v>
      </c>
      <c r="T9" s="104" t="s">
        <v>546</v>
      </c>
      <c r="U9" s="124" t="s">
        <v>545</v>
      </c>
      <c r="V9" s="124" t="s">
        <v>547</v>
      </c>
      <c r="W9" s="104" t="s">
        <v>546</v>
      </c>
      <c r="X9" s="104" t="s">
        <v>541</v>
      </c>
      <c r="Y9" s="104" t="s">
        <v>541</v>
      </c>
      <c r="Z9" s="124" t="s">
        <v>548</v>
      </c>
      <c r="AA9" s="124" t="s">
        <v>548</v>
      </c>
      <c r="AB9" s="124" t="s">
        <v>548</v>
      </c>
      <c r="AC9" s="124" t="s">
        <v>548</v>
      </c>
      <c r="AD9" s="124" t="s">
        <v>548</v>
      </c>
      <c r="AE9" s="124" t="s">
        <v>548</v>
      </c>
      <c r="AF9" s="124" t="s">
        <v>548</v>
      </c>
      <c r="AG9" s="124" t="s">
        <v>548</v>
      </c>
      <c r="AH9" s="124" t="s">
        <v>548</v>
      </c>
      <c r="AI9" s="124" t="s">
        <v>548</v>
      </c>
      <c r="AJ9" s="124" t="s">
        <v>548</v>
      </c>
      <c r="AK9" s="124" t="s">
        <v>548</v>
      </c>
      <c r="AL9" s="124" t="s">
        <v>549</v>
      </c>
      <c r="AM9" s="124" t="s">
        <v>549</v>
      </c>
      <c r="AN9" s="124" t="s">
        <v>549</v>
      </c>
      <c r="AO9" s="124" t="s">
        <v>549</v>
      </c>
      <c r="AP9" s="124" t="s">
        <v>550</v>
      </c>
      <c r="AQ9" s="124" t="s">
        <v>551</v>
      </c>
      <c r="AR9" s="124" t="s">
        <v>551</v>
      </c>
      <c r="AS9" s="124" t="s">
        <v>551</v>
      </c>
      <c r="AT9" s="124" t="s">
        <v>548</v>
      </c>
      <c r="AU9" s="124" t="s">
        <v>548</v>
      </c>
      <c r="AV9" s="124" t="s">
        <v>548</v>
      </c>
      <c r="AW9" s="124" t="s">
        <v>552</v>
      </c>
      <c r="AX9" s="124" t="s">
        <v>552</v>
      </c>
      <c r="AY9" s="124" t="s">
        <v>590</v>
      </c>
      <c r="AZ9" s="124" t="s">
        <v>591</v>
      </c>
      <c r="BA9" s="124" t="s">
        <v>591</v>
      </c>
      <c r="BB9" s="124" t="s">
        <v>590</v>
      </c>
      <c r="BC9" s="124" t="s">
        <v>591</v>
      </c>
      <c r="BD9" s="124" t="s">
        <v>591</v>
      </c>
      <c r="BE9" s="124" t="s">
        <v>553</v>
      </c>
      <c r="BF9" s="124" t="s">
        <v>553</v>
      </c>
      <c r="BG9" s="124" t="s">
        <v>553</v>
      </c>
      <c r="BH9" s="120" t="s">
        <v>553</v>
      </c>
      <c r="BI9" s="120" t="s">
        <v>553</v>
      </c>
      <c r="BJ9" s="120" t="s">
        <v>554</v>
      </c>
      <c r="BK9" s="120" t="s">
        <v>554</v>
      </c>
      <c r="BL9" s="120" t="s">
        <v>554</v>
      </c>
      <c r="BM9" s="120" t="s">
        <v>554</v>
      </c>
      <c r="BN9" s="120" t="s">
        <v>554</v>
      </c>
      <c r="BO9" s="120" t="s">
        <v>554</v>
      </c>
    </row>
    <row r="10" spans="1:67" s="4" customFormat="1" ht="25.5" x14ac:dyDescent="0.2">
      <c r="A10"/>
      <c r="B10" s="70">
        <v>4</v>
      </c>
      <c r="C10" s="94" t="s">
        <v>273</v>
      </c>
      <c r="D10" s="42" t="s">
        <v>274</v>
      </c>
      <c r="E10" s="42" t="s">
        <v>275</v>
      </c>
      <c r="F10" s="42" t="s">
        <v>24</v>
      </c>
      <c r="G10"/>
      <c r="H10" s="104" t="s">
        <v>542</v>
      </c>
      <c r="I10" s="104" t="s">
        <v>542</v>
      </c>
      <c r="J10" s="104" t="s">
        <v>542</v>
      </c>
      <c r="K10" s="104" t="s">
        <v>542</v>
      </c>
      <c r="L10" s="104" t="s">
        <v>542</v>
      </c>
      <c r="M10" s="104" t="s">
        <v>542</v>
      </c>
      <c r="N10" s="104" t="s">
        <v>542</v>
      </c>
      <c r="O10" s="104" t="s">
        <v>542</v>
      </c>
      <c r="P10" s="104" t="s">
        <v>542</v>
      </c>
      <c r="Q10" s="104" t="s">
        <v>542</v>
      </c>
      <c r="R10" s="104" t="s">
        <v>542</v>
      </c>
      <c r="S10" s="104" t="s">
        <v>542</v>
      </c>
      <c r="T10" s="104" t="s">
        <v>542</v>
      </c>
      <c r="U10" s="104" t="s">
        <v>542</v>
      </c>
      <c r="V10" s="104" t="s">
        <v>542</v>
      </c>
      <c r="W10" s="104" t="s">
        <v>542</v>
      </c>
      <c r="X10" s="104" t="s">
        <v>542</v>
      </c>
      <c r="Y10" s="104" t="s">
        <v>542</v>
      </c>
      <c r="Z10" s="104" t="s">
        <v>489</v>
      </c>
      <c r="AA10" s="104" t="s">
        <v>542</v>
      </c>
      <c r="AB10" s="104" t="s">
        <v>542</v>
      </c>
      <c r="AC10" s="104" t="s">
        <v>542</v>
      </c>
      <c r="AD10" s="104" t="s">
        <v>542</v>
      </c>
      <c r="AE10" s="104" t="s">
        <v>542</v>
      </c>
      <c r="AF10" s="104" t="s">
        <v>542</v>
      </c>
      <c r="AG10" s="104" t="s">
        <v>542</v>
      </c>
      <c r="AH10" s="104" t="s">
        <v>542</v>
      </c>
      <c r="AI10" s="104" t="s">
        <v>542</v>
      </c>
      <c r="AJ10" s="104" t="s">
        <v>542</v>
      </c>
      <c r="AK10" s="104" t="s">
        <v>542</v>
      </c>
      <c r="AL10" s="104" t="s">
        <v>542</v>
      </c>
      <c r="AM10" s="104" t="s">
        <v>542</v>
      </c>
      <c r="AN10" s="104" t="s">
        <v>542</v>
      </c>
      <c r="AO10" s="104" t="s">
        <v>542</v>
      </c>
      <c r="AP10" s="104" t="s">
        <v>542</v>
      </c>
      <c r="AQ10" s="104" t="s">
        <v>542</v>
      </c>
      <c r="AR10" s="104" t="s">
        <v>542</v>
      </c>
      <c r="AS10" s="104" t="s">
        <v>542</v>
      </c>
      <c r="AT10" s="104" t="s">
        <v>542</v>
      </c>
      <c r="AU10" s="104" t="s">
        <v>542</v>
      </c>
      <c r="AV10" s="104" t="s">
        <v>542</v>
      </c>
      <c r="AW10" s="104" t="s">
        <v>542</v>
      </c>
      <c r="AX10" s="104" t="s">
        <v>542</v>
      </c>
      <c r="AY10" s="104" t="s">
        <v>489</v>
      </c>
      <c r="AZ10" s="104" t="s">
        <v>489</v>
      </c>
      <c r="BA10" s="104" t="s">
        <v>489</v>
      </c>
      <c r="BB10" s="104" t="s">
        <v>542</v>
      </c>
      <c r="BC10" s="104" t="s">
        <v>542</v>
      </c>
      <c r="BD10" s="104" t="s">
        <v>542</v>
      </c>
      <c r="BE10" s="104" t="s">
        <v>489</v>
      </c>
      <c r="BF10" s="104" t="s">
        <v>542</v>
      </c>
      <c r="BG10" s="104" t="s">
        <v>542</v>
      </c>
      <c r="BH10" s="104" t="s">
        <v>542</v>
      </c>
      <c r="BI10" s="104" t="s">
        <v>542</v>
      </c>
      <c r="BJ10" s="104" t="s">
        <v>542</v>
      </c>
      <c r="BK10" s="104" t="s">
        <v>542</v>
      </c>
      <c r="BL10" s="104" t="s">
        <v>542</v>
      </c>
      <c r="BM10" s="104" t="s">
        <v>542</v>
      </c>
      <c r="BN10" s="104" t="s">
        <v>542</v>
      </c>
      <c r="BO10" s="104" t="s">
        <v>542</v>
      </c>
    </row>
    <row r="11" spans="1:67" s="4" customFormat="1" ht="25.5" x14ac:dyDescent="0.2">
      <c r="A11"/>
      <c r="B11" s="70">
        <v>5</v>
      </c>
      <c r="C11" s="94" t="s">
        <v>277</v>
      </c>
      <c r="D11" s="42" t="s">
        <v>278</v>
      </c>
      <c r="E11" s="42" t="s">
        <v>48</v>
      </c>
      <c r="F11" s="42" t="s">
        <v>24</v>
      </c>
      <c r="G11"/>
      <c r="H11" s="104">
        <v>2020</v>
      </c>
      <c r="I11" s="104">
        <v>2030</v>
      </c>
      <c r="J11" s="104">
        <v>2020</v>
      </c>
      <c r="K11" s="104">
        <v>2020</v>
      </c>
      <c r="L11" s="104">
        <v>2030</v>
      </c>
      <c r="M11" s="104">
        <v>2020</v>
      </c>
      <c r="N11" s="104">
        <v>2020</v>
      </c>
      <c r="O11" s="104">
        <v>2020</v>
      </c>
      <c r="P11" s="104">
        <v>2020</v>
      </c>
      <c r="Q11" s="104">
        <v>2020</v>
      </c>
      <c r="R11" s="104">
        <v>2025</v>
      </c>
      <c r="S11" s="104">
        <v>2020</v>
      </c>
      <c r="T11" s="104">
        <v>2020</v>
      </c>
      <c r="U11" s="104">
        <v>2020</v>
      </c>
      <c r="V11" s="104">
        <v>2020</v>
      </c>
      <c r="W11" s="104">
        <v>2020</v>
      </c>
      <c r="X11" s="104">
        <v>2020</v>
      </c>
      <c r="Y11" s="104">
        <v>2020</v>
      </c>
      <c r="Z11" s="104">
        <v>2020</v>
      </c>
      <c r="AA11" s="104">
        <v>2020</v>
      </c>
      <c r="AB11" s="104">
        <v>2020</v>
      </c>
      <c r="AC11" s="104">
        <v>2020</v>
      </c>
      <c r="AD11" s="104">
        <v>2020</v>
      </c>
      <c r="AE11" s="104">
        <v>2020</v>
      </c>
      <c r="AF11" s="104">
        <v>2020</v>
      </c>
      <c r="AG11" s="104">
        <v>2020</v>
      </c>
      <c r="AH11" s="104">
        <v>2020</v>
      </c>
      <c r="AI11" s="104">
        <v>2020</v>
      </c>
      <c r="AJ11" s="104">
        <v>2020</v>
      </c>
      <c r="AK11" s="104">
        <v>2020</v>
      </c>
      <c r="AL11" s="104">
        <v>2020</v>
      </c>
      <c r="AM11" s="104">
        <v>2020</v>
      </c>
      <c r="AN11" s="104">
        <v>2020</v>
      </c>
      <c r="AO11" s="104">
        <v>2020</v>
      </c>
      <c r="AP11" s="104">
        <v>2020</v>
      </c>
      <c r="AQ11" s="104">
        <v>2020</v>
      </c>
      <c r="AR11" s="104">
        <v>2020</v>
      </c>
      <c r="AS11" s="104">
        <v>2020</v>
      </c>
      <c r="AT11" s="104">
        <v>2020</v>
      </c>
      <c r="AU11" s="104">
        <v>2020</v>
      </c>
      <c r="AV11" s="104">
        <v>2020</v>
      </c>
      <c r="AW11" s="104">
        <v>2020</v>
      </c>
      <c r="AX11" s="104">
        <v>2020</v>
      </c>
      <c r="AY11" s="104">
        <v>2045</v>
      </c>
      <c r="AZ11" s="104">
        <v>2020</v>
      </c>
      <c r="BA11" s="104">
        <v>2045</v>
      </c>
      <c r="BB11" s="104">
        <v>2040</v>
      </c>
      <c r="BC11" s="104">
        <v>2020</v>
      </c>
      <c r="BD11" s="104">
        <v>2045</v>
      </c>
      <c r="BE11" s="104">
        <v>2020</v>
      </c>
      <c r="BF11" s="104">
        <v>2020</v>
      </c>
      <c r="BG11" s="104">
        <v>2020</v>
      </c>
      <c r="BH11" s="104">
        <v>2020</v>
      </c>
      <c r="BI11" s="104">
        <v>2020</v>
      </c>
      <c r="BJ11" s="104">
        <v>2020</v>
      </c>
      <c r="BK11" s="104">
        <v>2020</v>
      </c>
      <c r="BL11" s="104">
        <v>2020</v>
      </c>
      <c r="BM11" s="104">
        <v>2020</v>
      </c>
      <c r="BN11" s="104">
        <v>2020</v>
      </c>
      <c r="BO11" s="104">
        <v>2020</v>
      </c>
    </row>
    <row r="12" spans="1:67" s="4" customFormat="1" ht="38.65" customHeight="1" x14ac:dyDescent="0.2">
      <c r="A12"/>
      <c r="B12" s="70">
        <v>6</v>
      </c>
      <c r="C12" s="94" t="s">
        <v>364</v>
      </c>
      <c r="D12" s="42" t="s">
        <v>24</v>
      </c>
      <c r="E12" s="42" t="s">
        <v>266</v>
      </c>
      <c r="F12" s="42" t="s">
        <v>24</v>
      </c>
      <c r="G12"/>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31"/>
      <c r="BI12" s="131"/>
      <c r="BJ12" s="131"/>
      <c r="BK12" s="131"/>
      <c r="BL12" s="131"/>
      <c r="BM12" s="131"/>
      <c r="BN12" s="131"/>
      <c r="BO12" s="131"/>
    </row>
    <row r="13" spans="1:67" s="116" customFormat="1" ht="25.5" x14ac:dyDescent="0.2">
      <c r="B13" s="70">
        <v>7</v>
      </c>
      <c r="C13" s="123" t="s">
        <v>280</v>
      </c>
      <c r="D13" s="121" t="s">
        <v>281</v>
      </c>
      <c r="E13" s="121" t="s">
        <v>45</v>
      </c>
      <c r="F13" s="122">
        <v>1</v>
      </c>
      <c r="H13" s="118">
        <v>4.7699999999999996</v>
      </c>
      <c r="I13" s="118">
        <v>0</v>
      </c>
      <c r="J13" s="118">
        <v>0</v>
      </c>
      <c r="K13" s="118">
        <v>0</v>
      </c>
      <c r="L13" s="118">
        <v>0</v>
      </c>
      <c r="M13" s="118">
        <v>0</v>
      </c>
      <c r="N13" s="118">
        <v>4.9000000000000004</v>
      </c>
      <c r="O13" s="118">
        <v>2.1</v>
      </c>
      <c r="P13" s="118">
        <v>3.4</v>
      </c>
      <c r="Q13" s="118">
        <v>3.4</v>
      </c>
      <c r="R13" s="118">
        <v>2.2000000000000002</v>
      </c>
      <c r="S13" s="118">
        <v>10</v>
      </c>
      <c r="T13" s="118">
        <v>5</v>
      </c>
      <c r="U13" s="118">
        <v>2</v>
      </c>
      <c r="V13" s="118">
        <v>0.4</v>
      </c>
      <c r="W13" s="118">
        <v>4.8</v>
      </c>
      <c r="X13" s="118">
        <v>15</v>
      </c>
      <c r="Y13" s="118">
        <v>10</v>
      </c>
      <c r="Z13" s="118">
        <v>13.4</v>
      </c>
      <c r="AA13" s="118">
        <v>4</v>
      </c>
      <c r="AB13" s="118">
        <v>4</v>
      </c>
      <c r="AC13" s="118">
        <v>4</v>
      </c>
      <c r="AD13" s="118">
        <v>1.9999999999999929</v>
      </c>
      <c r="AE13" s="118">
        <v>1.9999999999999929</v>
      </c>
      <c r="AF13" s="118">
        <v>1.9999999999999929</v>
      </c>
      <c r="AG13" s="118">
        <v>2</v>
      </c>
      <c r="AH13" s="118">
        <v>1.9999999999999929</v>
      </c>
      <c r="AI13" s="118">
        <v>2</v>
      </c>
      <c r="AJ13" s="118">
        <v>4</v>
      </c>
      <c r="AK13" s="118">
        <v>2.5</v>
      </c>
      <c r="AL13" s="118">
        <v>3.5999999999999996</v>
      </c>
      <c r="AM13" s="118">
        <v>2.4</v>
      </c>
      <c r="AN13" s="118">
        <v>1.2</v>
      </c>
      <c r="AO13" s="118">
        <v>0.4</v>
      </c>
      <c r="AP13" s="118">
        <v>1.1980708266348516</v>
      </c>
      <c r="AQ13" s="118">
        <v>0.28999999999999915</v>
      </c>
      <c r="AR13" s="118">
        <v>0.21999999999999886</v>
      </c>
      <c r="AS13" s="118">
        <v>0.14000000000000057</v>
      </c>
      <c r="AT13" s="118">
        <v>2.7100000000000009</v>
      </c>
      <c r="AU13" s="118">
        <v>2.0300000000000047</v>
      </c>
      <c r="AV13" s="118">
        <v>1.3599999999999994</v>
      </c>
      <c r="AW13" s="118">
        <v>0.2889293520752852</v>
      </c>
      <c r="AX13" s="118">
        <v>0</v>
      </c>
      <c r="AY13" s="118">
        <v>3.9</v>
      </c>
      <c r="AZ13" s="118">
        <v>7.8</v>
      </c>
      <c r="BA13" s="118">
        <v>0.34291249999999973</v>
      </c>
      <c r="BB13" s="118">
        <v>5.9025394248130985</v>
      </c>
      <c r="BC13" s="118">
        <v>7.8380000000000001</v>
      </c>
      <c r="BD13" s="118">
        <v>0.34291249999999973</v>
      </c>
      <c r="BE13" s="118">
        <v>4.5999999999999996</v>
      </c>
      <c r="BF13" s="118">
        <v>2.6223924226199595</v>
      </c>
      <c r="BG13" s="118">
        <v>4.6016155166644683</v>
      </c>
      <c r="BH13" s="118">
        <v>6.898973803485652</v>
      </c>
      <c r="BI13" s="118">
        <v>0.46048102602399754</v>
      </c>
      <c r="BJ13" s="118">
        <v>0.84670206621508459</v>
      </c>
      <c r="BK13" s="118">
        <v>0.42935499999999999</v>
      </c>
      <c r="BL13" s="118">
        <v>0.67025414904873937</v>
      </c>
      <c r="BM13" s="118">
        <v>0.51839119999999994</v>
      </c>
      <c r="BN13" s="118">
        <v>0.67025414904873937</v>
      </c>
      <c r="BO13" s="118">
        <v>0.10533477435038782</v>
      </c>
    </row>
    <row r="14" spans="1:67" ht="25.5" x14ac:dyDescent="0.2">
      <c r="B14" s="70">
        <v>8</v>
      </c>
      <c r="C14" s="94" t="s">
        <v>283</v>
      </c>
      <c r="D14" s="42" t="s">
        <v>284</v>
      </c>
      <c r="E14" s="42" t="s">
        <v>285</v>
      </c>
      <c r="F14" s="42">
        <v>2</v>
      </c>
      <c r="H14" s="107">
        <v>49672.187104153876</v>
      </c>
      <c r="I14" s="107">
        <v>0</v>
      </c>
      <c r="J14" s="107">
        <v>0</v>
      </c>
      <c r="K14" s="107">
        <v>0</v>
      </c>
      <c r="L14" s="107">
        <v>0</v>
      </c>
      <c r="M14" s="107">
        <v>0</v>
      </c>
      <c r="N14" s="107">
        <v>51025.94</v>
      </c>
      <c r="O14" s="107">
        <v>21555.85</v>
      </c>
      <c r="P14" s="107">
        <v>35405.75</v>
      </c>
      <c r="Q14" s="107">
        <v>35405.75</v>
      </c>
      <c r="R14" s="107">
        <v>22493.07</v>
      </c>
      <c r="S14" s="107">
        <v>104134.56</v>
      </c>
      <c r="T14" s="107">
        <v>52067.28</v>
      </c>
      <c r="U14" s="107">
        <v>20826.91</v>
      </c>
      <c r="V14" s="107">
        <v>3957.11</v>
      </c>
      <c r="W14" s="107">
        <v>49776.32</v>
      </c>
      <c r="X14" s="107">
        <v>156201.84623947754</v>
      </c>
      <c r="Y14" s="107">
        <v>104134.56415965167</v>
      </c>
      <c r="Z14" s="107">
        <v>98668.24</v>
      </c>
      <c r="AA14" s="107">
        <v>24825.14062975972</v>
      </c>
      <c r="AB14" s="107">
        <v>29769.849091471413</v>
      </c>
      <c r="AC14" s="107">
        <v>35642.611616862596</v>
      </c>
      <c r="AD14" s="107">
        <v>13542.693141207463</v>
      </c>
      <c r="AE14" s="107">
        <v>16227.155950263941</v>
      </c>
      <c r="AF14" s="107">
        <v>19415.455666598653</v>
      </c>
      <c r="AG14" s="107">
        <v>12412.57031487986</v>
      </c>
      <c r="AH14" s="107">
        <v>14884.924545735706</v>
      </c>
      <c r="AI14" s="107">
        <v>17821.305808431298</v>
      </c>
      <c r="AJ14" s="107">
        <v>30233.876123311165</v>
      </c>
      <c r="AK14" s="107">
        <v>17461.78338628287</v>
      </c>
      <c r="AL14" s="107">
        <v>34947.820199877679</v>
      </c>
      <c r="AM14" s="107">
        <v>23298.546799918455</v>
      </c>
      <c r="AN14" s="107">
        <v>11649.273399959227</v>
      </c>
      <c r="AO14" s="107">
        <v>3883.091133319745</v>
      </c>
      <c r="AP14" s="107">
        <v>12476.058336401396</v>
      </c>
      <c r="AQ14" s="107">
        <v>2914.0523606298912</v>
      </c>
      <c r="AR14" s="107">
        <v>2210.6604115123259</v>
      </c>
      <c r="AS14" s="107">
        <v>1406.7838982351293</v>
      </c>
      <c r="AT14" s="107">
        <v>25824.63970620187</v>
      </c>
      <c r="AU14" s="107">
        <v>19343.358638611531</v>
      </c>
      <c r="AV14" s="107">
        <v>12962.562135180744</v>
      </c>
      <c r="AW14" s="107">
        <v>1172.7666993160253</v>
      </c>
      <c r="AX14" s="107">
        <v>22.754608128506451</v>
      </c>
      <c r="AY14" s="107">
        <v>36508.939806967384</v>
      </c>
      <c r="AZ14" s="107">
        <v>49034.24989851268</v>
      </c>
      <c r="BA14" s="107">
        <v>3243.066021306242</v>
      </c>
      <c r="BB14" s="107">
        <v>49601.423700505271</v>
      </c>
      <c r="BC14" s="107">
        <v>58482.481158719289</v>
      </c>
      <c r="BD14" s="107">
        <v>3243.066021306242</v>
      </c>
      <c r="BE14" s="107">
        <v>44206.076370676703</v>
      </c>
      <c r="BF14" s="107">
        <v>24609.947475310313</v>
      </c>
      <c r="BG14" s="107">
        <v>40966.400273345775</v>
      </c>
      <c r="BH14" s="107">
        <v>60631.121269842697</v>
      </c>
      <c r="BI14" s="107">
        <v>4469.2427951822119</v>
      </c>
      <c r="BJ14" s="107">
        <v>3443.1174144480424</v>
      </c>
      <c r="BK14" s="107">
        <v>1745.97386314256</v>
      </c>
      <c r="BL14" s="107">
        <v>1068.4855566421336</v>
      </c>
      <c r="BM14" s="107">
        <v>826.39325795520836</v>
      </c>
      <c r="BN14" s="107">
        <v>1068.4855566421336</v>
      </c>
      <c r="BO14" s="107">
        <v>167.91941559076179</v>
      </c>
    </row>
    <row r="15" spans="1:67" ht="25.5" x14ac:dyDescent="0.2">
      <c r="B15" s="70">
        <v>9</v>
      </c>
      <c r="C15" s="94" t="s">
        <v>367</v>
      </c>
      <c r="D15" s="42" t="s">
        <v>286</v>
      </c>
      <c r="E15" s="42" t="s">
        <v>287</v>
      </c>
      <c r="F15" s="42">
        <v>2</v>
      </c>
      <c r="H15" s="107">
        <v>4125.6850030906535</v>
      </c>
      <c r="I15" s="107">
        <v>0</v>
      </c>
      <c r="J15" s="107">
        <v>3300.5480024725221</v>
      </c>
      <c r="K15" s="107">
        <v>0</v>
      </c>
      <c r="L15" s="107">
        <v>4538.25</v>
      </c>
      <c r="M15" s="107">
        <v>774</v>
      </c>
      <c r="N15" s="107">
        <v>192968.58</v>
      </c>
      <c r="O15" s="107">
        <v>3628.1</v>
      </c>
      <c r="P15" s="107">
        <v>2415.39</v>
      </c>
      <c r="Q15" s="107">
        <v>35.01</v>
      </c>
      <c r="R15" s="107">
        <v>2375.7199999999998</v>
      </c>
      <c r="S15" s="107">
        <v>12093.67</v>
      </c>
      <c r="T15" s="107">
        <v>4232.79</v>
      </c>
      <c r="U15" s="107">
        <v>35.01</v>
      </c>
      <c r="V15" s="107">
        <v>1814.05</v>
      </c>
      <c r="W15" s="107">
        <v>2418.73</v>
      </c>
      <c r="X15" s="107">
        <v>10451.735341162988</v>
      </c>
      <c r="Y15" s="107">
        <v>4675.7763368360738</v>
      </c>
      <c r="Z15" s="107">
        <v>0</v>
      </c>
      <c r="AA15" s="107">
        <v>0</v>
      </c>
      <c r="AB15" s="107">
        <v>0</v>
      </c>
      <c r="AC15" s="107">
        <v>0</v>
      </c>
      <c r="AD15" s="107">
        <v>0</v>
      </c>
      <c r="AE15" s="107">
        <v>0</v>
      </c>
      <c r="AF15" s="107">
        <v>0</v>
      </c>
      <c r="AG15" s="107">
        <v>0</v>
      </c>
      <c r="AH15" s="107">
        <v>0</v>
      </c>
      <c r="AI15" s="107">
        <v>0</v>
      </c>
      <c r="AJ15" s="107">
        <v>0</v>
      </c>
      <c r="AK15" s="107">
        <v>0</v>
      </c>
      <c r="AL15" s="107">
        <v>0</v>
      </c>
      <c r="AM15" s="107">
        <v>0</v>
      </c>
      <c r="AN15" s="107">
        <v>0</v>
      </c>
      <c r="AO15" s="107">
        <v>0</v>
      </c>
      <c r="AP15" s="107">
        <v>0</v>
      </c>
      <c r="AQ15" s="107">
        <v>0</v>
      </c>
      <c r="AR15" s="107">
        <v>0</v>
      </c>
      <c r="AS15" s="107">
        <v>0</v>
      </c>
      <c r="AT15" s="107">
        <v>0</v>
      </c>
      <c r="AU15" s="107">
        <v>0</v>
      </c>
      <c r="AV15" s="107">
        <v>0</v>
      </c>
      <c r="AW15" s="107">
        <v>0</v>
      </c>
      <c r="AX15" s="107">
        <v>0</v>
      </c>
      <c r="AY15" s="107">
        <v>0</v>
      </c>
      <c r="AZ15" s="107">
        <v>0</v>
      </c>
      <c r="BA15" s="107">
        <v>0</v>
      </c>
      <c r="BB15" s="107">
        <v>0</v>
      </c>
      <c r="BC15" s="107">
        <v>0</v>
      </c>
      <c r="BD15" s="107">
        <v>0</v>
      </c>
      <c r="BE15" s="107">
        <v>0</v>
      </c>
      <c r="BF15" s="107">
        <v>0</v>
      </c>
      <c r="BG15" s="107">
        <v>0</v>
      </c>
      <c r="BH15" s="107">
        <v>0</v>
      </c>
      <c r="BI15" s="107">
        <v>0</v>
      </c>
      <c r="BJ15" s="107">
        <v>0</v>
      </c>
      <c r="BK15" s="107">
        <v>0</v>
      </c>
      <c r="BL15" s="107">
        <v>0</v>
      </c>
      <c r="BM15" s="107">
        <v>0</v>
      </c>
      <c r="BN15" s="107">
        <v>0</v>
      </c>
      <c r="BO15" s="107">
        <v>0</v>
      </c>
    </row>
    <row r="16" spans="1:67" ht="25.5" x14ac:dyDescent="0.2">
      <c r="B16" s="70">
        <v>10</v>
      </c>
      <c r="C16" s="94" t="s">
        <v>368</v>
      </c>
      <c r="D16" s="42" t="s">
        <v>288</v>
      </c>
      <c r="E16" s="42" t="s">
        <v>287</v>
      </c>
      <c r="F16" s="42">
        <v>2</v>
      </c>
      <c r="H16" s="107">
        <v>14285.63599170226</v>
      </c>
      <c r="I16" s="107">
        <v>0</v>
      </c>
      <c r="J16" s="107">
        <v>1022.5158299950463</v>
      </c>
      <c r="K16" s="107">
        <v>0</v>
      </c>
      <c r="L16" s="107">
        <v>1106.3900000000001</v>
      </c>
      <c r="M16" s="107">
        <v>1552.03</v>
      </c>
      <c r="N16" s="107">
        <v>8322.09</v>
      </c>
      <c r="O16" s="107">
        <v>5935.82</v>
      </c>
      <c r="P16" s="107">
        <v>14615.33</v>
      </c>
      <c r="Q16" s="107">
        <v>4657.2</v>
      </c>
      <c r="R16" s="107">
        <v>3435.11</v>
      </c>
      <c r="S16" s="107">
        <v>14015.94</v>
      </c>
      <c r="T16" s="107">
        <v>7049.34</v>
      </c>
      <c r="U16" s="107">
        <v>2764.56</v>
      </c>
      <c r="V16" s="107">
        <v>1433.45</v>
      </c>
      <c r="W16" s="107">
        <v>6742.81</v>
      </c>
      <c r="X16" s="107">
        <v>136747.58387826811</v>
      </c>
      <c r="Y16" s="107">
        <v>7136.6412470454998</v>
      </c>
      <c r="Z16" s="107">
        <v>40597.199999999997</v>
      </c>
      <c r="AA16" s="107">
        <v>4361.8560943114826</v>
      </c>
      <c r="AB16" s="107">
        <v>5232.5919486019238</v>
      </c>
      <c r="AC16" s="107">
        <v>6073.8596807520908</v>
      </c>
      <c r="AD16" s="107">
        <v>2082.5941591113024</v>
      </c>
      <c r="AE16" s="107">
        <v>2082.5941591113024</v>
      </c>
      <c r="AF16" s="107">
        <v>2709.5989406399995</v>
      </c>
      <c r="AG16" s="107">
        <v>1893.1344162918988</v>
      </c>
      <c r="AH16" s="107">
        <v>2223.9363878143408</v>
      </c>
      <c r="AI16" s="107">
        <v>2536.0369532989098</v>
      </c>
      <c r="AJ16" s="107">
        <v>5060.6503117817683</v>
      </c>
      <c r="AK16" s="107">
        <v>2577.4546858771337</v>
      </c>
      <c r="AL16" s="107">
        <v>56499.242757051892</v>
      </c>
      <c r="AM16" s="107">
        <v>30923.900847132816</v>
      </c>
      <c r="AN16" s="107">
        <v>12977.951062502345</v>
      </c>
      <c r="AO16" s="107">
        <v>-3621.8631525173064</v>
      </c>
      <c r="AP16" s="107">
        <v>-821.10750002716088</v>
      </c>
      <c r="AQ16" s="107">
        <v>322.66058320769628</v>
      </c>
      <c r="AR16" s="107">
        <v>242.97982741809389</v>
      </c>
      <c r="AS16" s="107">
        <v>153.32747166608226</v>
      </c>
      <c r="AT16" s="107">
        <v>3674.2457927237183</v>
      </c>
      <c r="AU16" s="107">
        <v>2578.3097836869088</v>
      </c>
      <c r="AV16" s="107">
        <v>1622.0045045523475</v>
      </c>
      <c r="AW16" s="107">
        <v>337.12337106269706</v>
      </c>
      <c r="AX16" s="107">
        <v>1.0225016347431459</v>
      </c>
      <c r="AY16" s="107">
        <v>-3954.2623523896386</v>
      </c>
      <c r="AZ16" s="107">
        <v>5670.3582284130844</v>
      </c>
      <c r="BA16" s="107">
        <v>889.71187103528075</v>
      </c>
      <c r="BB16" s="107">
        <v>-4924.1052981615339</v>
      </c>
      <c r="BC16" s="107">
        <v>8316.9594825327276</v>
      </c>
      <c r="BD16" s="107">
        <v>889.71187103528075</v>
      </c>
      <c r="BE16" s="107">
        <v>7557.4257357769466</v>
      </c>
      <c r="BF16" s="107">
        <v>4889.393736807112</v>
      </c>
      <c r="BG16" s="107">
        <v>11144.610393561105</v>
      </c>
      <c r="BH16" s="107">
        <v>51437.468638362487</v>
      </c>
      <c r="BI16" s="107">
        <v>1004.5750612360201</v>
      </c>
      <c r="BJ16" s="107">
        <v>801.7831355548617</v>
      </c>
      <c r="BK16" s="107">
        <v>-197.84369952286727</v>
      </c>
      <c r="BL16" s="107">
        <v>383.85060848713493</v>
      </c>
      <c r="BM16" s="107">
        <v>467.38463203272096</v>
      </c>
      <c r="BN16" s="107">
        <v>625.23090506587607</v>
      </c>
      <c r="BO16" s="107">
        <v>137.38388683281161</v>
      </c>
    </row>
    <row r="17" spans="1:67" ht="25.5" x14ac:dyDescent="0.2">
      <c r="B17" s="70">
        <v>11</v>
      </c>
      <c r="C17" s="94" t="s">
        <v>374</v>
      </c>
      <c r="D17" s="42" t="s">
        <v>289</v>
      </c>
      <c r="E17" s="42" t="s">
        <v>287</v>
      </c>
      <c r="F17" s="42">
        <v>2</v>
      </c>
      <c r="H17" s="107">
        <v>0</v>
      </c>
      <c r="I17" s="107">
        <v>0</v>
      </c>
      <c r="J17" s="107">
        <v>0</v>
      </c>
      <c r="K17" s="107">
        <v>0</v>
      </c>
      <c r="L17" s="107">
        <v>0</v>
      </c>
      <c r="M17" s="107">
        <v>0</v>
      </c>
      <c r="N17" s="107">
        <v>0</v>
      </c>
      <c r="O17" s="107">
        <v>0</v>
      </c>
      <c r="P17" s="107">
        <v>0</v>
      </c>
      <c r="Q17" s="107">
        <v>0</v>
      </c>
      <c r="R17" s="107">
        <v>0</v>
      </c>
      <c r="S17" s="107">
        <v>0</v>
      </c>
      <c r="T17" s="107">
        <v>0</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v>0</v>
      </c>
      <c r="AP17" s="107">
        <v>0</v>
      </c>
      <c r="AQ17" s="107">
        <v>0</v>
      </c>
      <c r="AR17" s="107">
        <v>0</v>
      </c>
      <c r="AS17" s="107">
        <v>0</v>
      </c>
      <c r="AT17" s="107">
        <v>0</v>
      </c>
      <c r="AU17" s="107">
        <v>0</v>
      </c>
      <c r="AV17" s="107">
        <v>0</v>
      </c>
      <c r="AW17" s="107">
        <v>0</v>
      </c>
      <c r="AX17" s="107">
        <v>0</v>
      </c>
      <c r="AY17" s="107">
        <v>0</v>
      </c>
      <c r="AZ17" s="107">
        <v>0</v>
      </c>
      <c r="BA17" s="107">
        <v>0</v>
      </c>
      <c r="BB17" s="107">
        <v>0</v>
      </c>
      <c r="BC17" s="107">
        <v>0</v>
      </c>
      <c r="BD17" s="107">
        <v>0</v>
      </c>
      <c r="BE17" s="107">
        <v>0</v>
      </c>
      <c r="BF17" s="107">
        <v>0</v>
      </c>
      <c r="BG17" s="107">
        <v>0</v>
      </c>
      <c r="BH17" s="107">
        <v>0</v>
      </c>
      <c r="BI17" s="107">
        <v>0</v>
      </c>
      <c r="BJ17" s="107">
        <v>0</v>
      </c>
      <c r="BK17" s="107">
        <v>0</v>
      </c>
      <c r="BL17" s="107">
        <v>0</v>
      </c>
      <c r="BM17" s="107">
        <v>0</v>
      </c>
      <c r="BN17" s="107">
        <v>0</v>
      </c>
      <c r="BO17" s="107">
        <v>0</v>
      </c>
    </row>
    <row r="18" spans="1:67" ht="25.5" x14ac:dyDescent="0.2">
      <c r="B18" s="70">
        <v>12</v>
      </c>
      <c r="C18" s="94" t="s">
        <v>375</v>
      </c>
      <c r="D18" s="42" t="s">
        <v>290</v>
      </c>
      <c r="E18" s="42" t="s">
        <v>287</v>
      </c>
      <c r="F18" s="42">
        <v>2</v>
      </c>
      <c r="H18" s="107">
        <v>3317.0000002624756</v>
      </c>
      <c r="I18" s="107">
        <v>0</v>
      </c>
      <c r="J18" s="107">
        <v>4590.3000000099582</v>
      </c>
      <c r="K18" s="107">
        <v>0</v>
      </c>
      <c r="L18" s="107">
        <v>8361</v>
      </c>
      <c r="M18" s="107">
        <v>304</v>
      </c>
      <c r="N18" s="107">
        <v>9074</v>
      </c>
      <c r="O18" s="107">
        <v>575</v>
      </c>
      <c r="P18" s="107">
        <v>92.8</v>
      </c>
      <c r="Q18" s="107">
        <v>19.899999999999999</v>
      </c>
      <c r="R18" s="107">
        <v>216.1</v>
      </c>
      <c r="S18" s="107">
        <v>589.9</v>
      </c>
      <c r="T18" s="107">
        <v>589.9</v>
      </c>
      <c r="U18" s="107">
        <v>19.899999999999999</v>
      </c>
      <c r="V18" s="107">
        <v>410.2</v>
      </c>
      <c r="W18" s="107">
        <v>351.5</v>
      </c>
      <c r="X18" s="107">
        <v>2092.0000000139812</v>
      </c>
      <c r="Y18" s="107">
        <v>468.70000000847369</v>
      </c>
      <c r="Z18" s="107">
        <v>-9.26</v>
      </c>
      <c r="AA18" s="107">
        <v>0.57999999999999996</v>
      </c>
      <c r="AB18" s="107">
        <v>0.62521833682296868</v>
      </c>
      <c r="AC18" s="107">
        <v>0.6537685568422843</v>
      </c>
      <c r="AD18" s="107">
        <v>0.26617841703394995</v>
      </c>
      <c r="AE18" s="107">
        <v>0.27614784773004392</v>
      </c>
      <c r="AF18" s="107">
        <v>0</v>
      </c>
      <c r="AG18" s="107">
        <v>0.25648931004844872</v>
      </c>
      <c r="AH18" s="107">
        <v>0.26972277458131094</v>
      </c>
      <c r="AI18" s="107">
        <v>0.27728489959002423</v>
      </c>
      <c r="AJ18" s="107">
        <v>0.6079176785005751</v>
      </c>
      <c r="AK18" s="107">
        <v>0.32829792767467791</v>
      </c>
      <c r="AL18" s="107">
        <v>-0.28207868142439541</v>
      </c>
      <c r="AM18" s="107">
        <v>-0.18946906197696595</v>
      </c>
      <c r="AN18" s="107">
        <v>-9.0754136878755207E-2</v>
      </c>
      <c r="AO18" s="107">
        <v>-8.935917603129713E-2</v>
      </c>
      <c r="AP18" s="107">
        <v>-0.12446115796394029</v>
      </c>
      <c r="AQ18" s="107">
        <v>3.3588088096775368E-2</v>
      </c>
      <c r="AR18" s="107">
        <v>2.5320872617367766E-2</v>
      </c>
      <c r="AS18" s="107">
        <v>1.5998029961867839E-2</v>
      </c>
      <c r="AT18" s="107">
        <v>0.38421330291312678</v>
      </c>
      <c r="AU18" s="107">
        <v>0.27154485283256824</v>
      </c>
      <c r="AV18" s="107">
        <v>0.17201875467485817</v>
      </c>
      <c r="AW18" s="107">
        <v>1.1782078165616336</v>
      </c>
      <c r="AX18" s="107">
        <v>2.3732280673560202E-2</v>
      </c>
      <c r="AY18" s="107">
        <v>-2.7256646749452438</v>
      </c>
      <c r="AZ18" s="107">
        <v>4.1993709689829144</v>
      </c>
      <c r="BA18" s="107">
        <v>2.0435013871599308</v>
      </c>
      <c r="BB18" s="107">
        <v>-3.5669290193197214</v>
      </c>
      <c r="BC18" s="107">
        <v>10.993869423909542</v>
      </c>
      <c r="BD18" s="107">
        <v>2.0435013871599308</v>
      </c>
      <c r="BE18" s="107">
        <v>3.7278054160100798</v>
      </c>
      <c r="BF18" s="107">
        <v>1.6706241629268117</v>
      </c>
      <c r="BG18" s="107">
        <v>4.9770122169684834</v>
      </c>
      <c r="BH18" s="107">
        <v>24.177376044473821</v>
      </c>
      <c r="BI18" s="107">
        <v>0.33958909636595863</v>
      </c>
      <c r="BJ18" s="107">
        <v>1.8280976810173204</v>
      </c>
      <c r="BK18" s="107">
        <v>7.9883360740611482E-3</v>
      </c>
      <c r="BL18" s="107">
        <f>SUMPRODUCT($X$2:$BO$2,$X27:$BO27) +SUMPRODUCT($X$2:$BO$2,$X28:$BO28)</f>
        <v>0</v>
      </c>
      <c r="BM18" s="107">
        <v>0.78201554830876663</v>
      </c>
      <c r="BN18" s="107">
        <v>1.0111073758091875</v>
      </c>
      <c r="BO18" s="107">
        <v>0.7293327983081489</v>
      </c>
    </row>
    <row r="19" spans="1:67" ht="25.5" x14ac:dyDescent="0.2">
      <c r="B19" s="70">
        <v>13</v>
      </c>
      <c r="C19" s="94" t="s">
        <v>376</v>
      </c>
      <c r="D19" s="42" t="s">
        <v>291</v>
      </c>
      <c r="E19" s="42" t="s">
        <v>287</v>
      </c>
      <c r="F19" s="42">
        <v>2</v>
      </c>
      <c r="H19" s="107">
        <v>1405.4595326129993</v>
      </c>
      <c r="I19" s="107">
        <v>513.54031640376195</v>
      </c>
      <c r="J19" s="107">
        <v>563.54031640376195</v>
      </c>
      <c r="K19" s="107">
        <v>513.54</v>
      </c>
      <c r="L19" s="107">
        <v>563.54</v>
      </c>
      <c r="M19" s="107">
        <v>70.47</v>
      </c>
      <c r="N19" s="107">
        <v>-832.35</v>
      </c>
      <c r="O19" s="107">
        <v>474.84</v>
      </c>
      <c r="P19" s="107">
        <v>335.56</v>
      </c>
      <c r="Q19" s="107">
        <v>60.06</v>
      </c>
      <c r="R19" s="107">
        <v>63.06</v>
      </c>
      <c r="S19" s="107">
        <v>5725</v>
      </c>
      <c r="T19" s="107">
        <v>5712</v>
      </c>
      <c r="U19" s="107">
        <v>5709</v>
      </c>
      <c r="V19" s="107">
        <v>268.8</v>
      </c>
      <c r="W19" s="107">
        <v>5711</v>
      </c>
      <c r="X19" s="107">
        <v>1010.8404921836299</v>
      </c>
      <c r="Y19" s="107">
        <v>828.84049218362986</v>
      </c>
      <c r="Z19" s="107">
        <v>0</v>
      </c>
      <c r="AA19" s="107">
        <v>0</v>
      </c>
      <c r="AB19" s="107">
        <v>0</v>
      </c>
      <c r="AC19" s="107">
        <v>0</v>
      </c>
      <c r="AD19" s="107">
        <v>0</v>
      </c>
      <c r="AE19" s="107">
        <v>0</v>
      </c>
      <c r="AF19" s="107">
        <v>0</v>
      </c>
      <c r="AG19" s="107">
        <v>0</v>
      </c>
      <c r="AH19" s="107">
        <v>0</v>
      </c>
      <c r="AI19" s="107">
        <v>0</v>
      </c>
      <c r="AJ19" s="107">
        <v>0</v>
      </c>
      <c r="AK19" s="107">
        <v>0</v>
      </c>
      <c r="AL19" s="107">
        <v>0</v>
      </c>
      <c r="AM19" s="107">
        <v>0</v>
      </c>
      <c r="AN19" s="107">
        <v>0</v>
      </c>
      <c r="AO19" s="107">
        <v>0</v>
      </c>
      <c r="AP19" s="107">
        <v>0</v>
      </c>
      <c r="AQ19" s="107">
        <v>0</v>
      </c>
      <c r="AR19" s="107">
        <v>0</v>
      </c>
      <c r="AS19" s="107">
        <v>0</v>
      </c>
      <c r="AT19" s="107">
        <v>0</v>
      </c>
      <c r="AU19" s="107">
        <v>0</v>
      </c>
      <c r="AV19" s="107">
        <v>0</v>
      </c>
      <c r="AW19" s="107">
        <v>0</v>
      </c>
      <c r="AX19" s="107">
        <v>0</v>
      </c>
      <c r="AY19" s="107">
        <v>0</v>
      </c>
      <c r="AZ19" s="107">
        <v>0</v>
      </c>
      <c r="BA19" s="107">
        <v>0</v>
      </c>
      <c r="BB19" s="107">
        <v>0</v>
      </c>
      <c r="BC19" s="107">
        <v>0</v>
      </c>
      <c r="BD19" s="107">
        <v>0</v>
      </c>
      <c r="BE19" s="107">
        <v>0</v>
      </c>
      <c r="BF19" s="107">
        <v>0</v>
      </c>
      <c r="BG19" s="107">
        <v>0</v>
      </c>
      <c r="BH19" s="107">
        <v>0</v>
      </c>
      <c r="BI19" s="107">
        <v>0</v>
      </c>
      <c r="BJ19" s="107">
        <v>0</v>
      </c>
      <c r="BK19" s="107">
        <v>0</v>
      </c>
      <c r="BL19" s="107">
        <v>0</v>
      </c>
      <c r="BM19" s="107">
        <v>0</v>
      </c>
      <c r="BN19" s="107">
        <v>0</v>
      </c>
      <c r="BO19" s="107">
        <v>0</v>
      </c>
    </row>
    <row r="20" spans="1:67" ht="25.5" x14ac:dyDescent="0.2">
      <c r="B20" s="70">
        <v>14</v>
      </c>
      <c r="C20" s="94" t="s">
        <v>377</v>
      </c>
      <c r="D20" s="42" t="s">
        <v>292</v>
      </c>
      <c r="E20" s="42" t="s">
        <v>287</v>
      </c>
      <c r="F20" s="42">
        <v>2</v>
      </c>
      <c r="H20" s="107">
        <v>23133.78052766839</v>
      </c>
      <c r="I20" s="107">
        <v>513.54031640376195</v>
      </c>
      <c r="J20" s="107">
        <v>9476.9041488812891</v>
      </c>
      <c r="K20" s="107">
        <v>513.54</v>
      </c>
      <c r="L20" s="107">
        <v>14569.19</v>
      </c>
      <c r="M20" s="107">
        <v>2700.5</v>
      </c>
      <c r="N20" s="107">
        <v>209532.32</v>
      </c>
      <c r="O20" s="107">
        <v>10613.76</v>
      </c>
      <c r="P20" s="107">
        <v>17459.080000000002</v>
      </c>
      <c r="Q20" s="107">
        <v>4742.16</v>
      </c>
      <c r="R20" s="107">
        <v>6089.99</v>
      </c>
      <c r="S20" s="107">
        <v>32424.52</v>
      </c>
      <c r="T20" s="107">
        <v>17584.03</v>
      </c>
      <c r="U20" s="107">
        <v>8528.4699999999993</v>
      </c>
      <c r="V20" s="107">
        <v>3926.49</v>
      </c>
      <c r="W20" s="107">
        <v>15224.05</v>
      </c>
      <c r="X20" s="107">
        <v>150302.15971162869</v>
      </c>
      <c r="Y20" s="107">
        <v>13109.958076073677</v>
      </c>
      <c r="Z20" s="107">
        <v>40587.949999999997</v>
      </c>
      <c r="AA20" s="107">
        <v>4362.439249205303</v>
      </c>
      <c r="AB20" s="107">
        <v>5233.2171669387471</v>
      </c>
      <c r="AC20" s="107">
        <v>6074.5134493089326</v>
      </c>
      <c r="AD20" s="107">
        <v>2082.8603375283365</v>
      </c>
      <c r="AE20" s="107">
        <v>2082.8703069590324</v>
      </c>
      <c r="AF20" s="107">
        <v>2709.6016404241232</v>
      </c>
      <c r="AG20" s="107">
        <v>1893.3909056019472</v>
      </c>
      <c r="AH20" s="107">
        <v>2224.206110588922</v>
      </c>
      <c r="AI20" s="107">
        <v>2536.3142381984999</v>
      </c>
      <c r="AJ20" s="107">
        <v>5061.2582294602689</v>
      </c>
      <c r="AK20" s="107">
        <v>2577.7829838048083</v>
      </c>
      <c r="AL20" s="107">
        <v>56498.960678370466</v>
      </c>
      <c r="AM20" s="107">
        <v>30923.711378070839</v>
      </c>
      <c r="AN20" s="107">
        <v>12977.860308365467</v>
      </c>
      <c r="AO20" s="107">
        <v>-3621.9525116933378</v>
      </c>
      <c r="AP20" s="107">
        <v>-821.23196118512487</v>
      </c>
      <c r="AQ20" s="107">
        <v>322.69417129579307</v>
      </c>
      <c r="AR20" s="107">
        <v>243.00514829071125</v>
      </c>
      <c r="AS20" s="107">
        <v>153.34346969604414</v>
      </c>
      <c r="AT20" s="107">
        <v>3674.6300060266312</v>
      </c>
      <c r="AU20" s="107">
        <v>2578.5813285397412</v>
      </c>
      <c r="AV20" s="107">
        <v>1622.1765233070223</v>
      </c>
      <c r="AW20" s="107">
        <v>338.30157887925867</v>
      </c>
      <c r="AX20" s="107">
        <v>1.0462339154167062</v>
      </c>
      <c r="AY20" s="107">
        <v>-3956.9880170645838</v>
      </c>
      <c r="AZ20" s="107">
        <v>5674.5575993820676</v>
      </c>
      <c r="BA20" s="107">
        <v>891.7553724224407</v>
      </c>
      <c r="BB20" s="107">
        <v>-4927.672227180854</v>
      </c>
      <c r="BC20" s="107">
        <v>8327.9533519566376</v>
      </c>
      <c r="BD20" s="107">
        <v>891.7553724224407</v>
      </c>
      <c r="BE20" s="107">
        <v>7561.1535411929563</v>
      </c>
      <c r="BF20" s="107">
        <v>4891.0643609700392</v>
      </c>
      <c r="BG20" s="107">
        <v>11149.587405778073</v>
      </c>
      <c r="BH20" s="107">
        <v>51461.646014406957</v>
      </c>
      <c r="BI20" s="107">
        <v>1004.9146503323861</v>
      </c>
      <c r="BJ20" s="107">
        <v>803.61123323587901</v>
      </c>
      <c r="BK20" s="107">
        <v>-197.83571118679322</v>
      </c>
      <c r="BL20" s="107">
        <v>384.8617158629441</v>
      </c>
      <c r="BM20" s="107">
        <v>468.16664758102974</v>
      </c>
      <c r="BN20" s="107">
        <v>626.24201244168523</v>
      </c>
      <c r="BO20" s="107">
        <v>138.11321963111976</v>
      </c>
    </row>
    <row r="21" spans="1:67" ht="25.5" x14ac:dyDescent="0.2">
      <c r="B21" s="70">
        <v>15</v>
      </c>
      <c r="C21" s="94" t="s">
        <v>293</v>
      </c>
      <c r="D21" s="42" t="s">
        <v>294</v>
      </c>
      <c r="E21" s="42" t="s">
        <v>295</v>
      </c>
      <c r="F21" s="42">
        <v>2</v>
      </c>
      <c r="H21" s="107">
        <v>37.065653976917901</v>
      </c>
      <c r="I21" s="107" t="s">
        <v>407</v>
      </c>
      <c r="J21" s="107" t="s">
        <v>407</v>
      </c>
      <c r="K21" s="107" t="s">
        <v>407</v>
      </c>
      <c r="L21" s="107" t="s">
        <v>407</v>
      </c>
      <c r="M21" s="107" t="s">
        <v>407</v>
      </c>
      <c r="N21" s="107">
        <v>394.49</v>
      </c>
      <c r="O21" s="107">
        <v>44.37</v>
      </c>
      <c r="P21" s="107">
        <v>48.1</v>
      </c>
      <c r="Q21" s="107">
        <v>13.17</v>
      </c>
      <c r="R21" s="107">
        <v>25.83</v>
      </c>
      <c r="S21" s="107">
        <v>25.07</v>
      </c>
      <c r="T21" s="107">
        <v>21.67</v>
      </c>
      <c r="U21" s="107">
        <v>13.44</v>
      </c>
      <c r="V21" s="107">
        <v>82.07</v>
      </c>
      <c r="W21" s="107">
        <v>18.41</v>
      </c>
      <c r="X21" s="107">
        <v>94.236606521126234</v>
      </c>
      <c r="Y21" s="107">
        <v>11.34341674083508</v>
      </c>
      <c r="Z21" s="107">
        <v>41.15</v>
      </c>
      <c r="AA21" s="107">
        <v>17.570317765219848</v>
      </c>
      <c r="AB21" s="107">
        <v>17.576817176748733</v>
      </c>
      <c r="AC21" s="107">
        <v>17.041006270928065</v>
      </c>
      <c r="AD21" s="107">
        <v>15.377991197145437</v>
      </c>
      <c r="AE21" s="107">
        <v>12.834005943459415</v>
      </c>
      <c r="AF21" s="107">
        <v>13.955886419402733</v>
      </c>
      <c r="AG21" s="107">
        <v>15.251751798919997</v>
      </c>
      <c r="AH21" s="107">
        <v>14.94086436905361</v>
      </c>
      <c r="AI21" s="107">
        <v>14.230365499362595</v>
      </c>
      <c r="AJ21" s="107">
        <v>16.738344402621486</v>
      </c>
      <c r="AK21" s="107">
        <v>14.760546668456884</v>
      </c>
      <c r="AL21" s="107">
        <v>161.66742999682035</v>
      </c>
      <c r="AM21" s="107">
        <v>132.72888267538235</v>
      </c>
      <c r="AN21" s="107">
        <v>111.4056698381529</v>
      </c>
      <c r="AO21" s="107">
        <v>-93.272679629872385</v>
      </c>
      <c r="AP21" s="107">
        <v>-6.5814656992378389</v>
      </c>
      <c r="AQ21" s="107">
        <v>11.072573285469419</v>
      </c>
      <c r="AR21" s="107">
        <v>10.991277816924852</v>
      </c>
      <c r="AS21" s="107">
        <v>10.899148892622254</v>
      </c>
      <c r="AT21" s="107">
        <v>14.227674943481734</v>
      </c>
      <c r="AU21" s="107">
        <v>13.329173241612295</v>
      </c>
      <c r="AV21" s="107">
        <v>12.512993092238943</v>
      </c>
      <c r="AW21" s="107">
        <v>28.745987693827971</v>
      </c>
      <c r="AX21" s="107">
        <v>4.4936024780940063</v>
      </c>
      <c r="AY21" s="107">
        <v>-10.830942704162023</v>
      </c>
      <c r="AZ21" s="107">
        <v>11.564076620217818</v>
      </c>
      <c r="BA21" s="107">
        <v>27.434281793527063</v>
      </c>
      <c r="BB21" s="107">
        <v>-9.927346698541184</v>
      </c>
      <c r="BC21" s="107">
        <v>14.221283566886992</v>
      </c>
      <c r="BD21" s="107">
        <v>27.434281793527063</v>
      </c>
      <c r="BE21" s="107">
        <v>17.095898021815906</v>
      </c>
      <c r="BF21" s="107">
        <v>19.867550476133069</v>
      </c>
      <c r="BG21" s="107">
        <v>27.204270619823511</v>
      </c>
      <c r="BH21" s="107">
        <v>84.836743179194599</v>
      </c>
      <c r="BI21" s="107">
        <v>22.477522642514288</v>
      </c>
      <c r="BJ21" s="107">
        <v>23.28654643580877</v>
      </c>
      <c r="BK21" s="107">
        <v>-11.331423894672197</v>
      </c>
      <c r="BL21" s="107">
        <v>35.924735350980278</v>
      </c>
      <c r="BM21" s="107">
        <v>56.557169063697017</v>
      </c>
      <c r="BN21" s="107">
        <v>58.515615974328412</v>
      </c>
      <c r="BO21" s="107">
        <v>81.81536741863809</v>
      </c>
    </row>
    <row r="22" spans="1:67" ht="25.5" x14ac:dyDescent="0.2">
      <c r="B22" s="70">
        <v>16</v>
      </c>
      <c r="C22" s="94" t="s">
        <v>297</v>
      </c>
      <c r="D22" s="42" t="s">
        <v>298</v>
      </c>
      <c r="E22" s="42" t="s">
        <v>295</v>
      </c>
      <c r="F22" s="42">
        <v>2</v>
      </c>
      <c r="H22" s="107">
        <v>46.572905032671308</v>
      </c>
      <c r="I22" s="107" t="s">
        <v>407</v>
      </c>
      <c r="J22" s="107" t="s">
        <v>407</v>
      </c>
      <c r="K22" s="107" t="s">
        <v>407</v>
      </c>
      <c r="L22" s="107" t="s">
        <v>407</v>
      </c>
      <c r="M22" s="107" t="s">
        <v>407</v>
      </c>
      <c r="N22" s="107">
        <v>410.64</v>
      </c>
      <c r="O22" s="107">
        <v>49.24</v>
      </c>
      <c r="P22" s="107">
        <v>49.31</v>
      </c>
      <c r="Q22" s="107">
        <v>13.39</v>
      </c>
      <c r="R22" s="107">
        <v>27.07</v>
      </c>
      <c r="S22" s="107">
        <v>31.14</v>
      </c>
      <c r="T22" s="107">
        <v>33.770000000000003</v>
      </c>
      <c r="U22" s="107">
        <v>40.950000000000003</v>
      </c>
      <c r="V22" s="107">
        <v>99.23</v>
      </c>
      <c r="W22" s="107">
        <v>30.58</v>
      </c>
      <c r="X22" s="107">
        <v>96.22303662224077</v>
      </c>
      <c r="Y22" s="107">
        <v>12.589439617737707</v>
      </c>
      <c r="Z22" s="107">
        <v>41.14</v>
      </c>
      <c r="AA22" s="107">
        <v>17.572666814929242</v>
      </c>
      <c r="AB22" s="107">
        <v>17.578917349762385</v>
      </c>
      <c r="AC22" s="107">
        <v>17.042840503963149</v>
      </c>
      <c r="AD22" s="107">
        <v>15.379956673393467</v>
      </c>
      <c r="AE22" s="107">
        <v>12.835707707148483</v>
      </c>
      <c r="AF22" s="107">
        <v>13.955900324737586</v>
      </c>
      <c r="AG22" s="107">
        <v>15.253818166348676</v>
      </c>
      <c r="AH22" s="107">
        <v>14.942676422408345</v>
      </c>
      <c r="AI22" s="107">
        <v>14.231921417332755</v>
      </c>
      <c r="AJ22" s="107">
        <v>16.740355119593474</v>
      </c>
      <c r="AK22" s="107">
        <v>14.762426762376343</v>
      </c>
      <c r="AL22" s="107">
        <v>161.66662285440114</v>
      </c>
      <c r="AM22" s="107">
        <v>132.72806945272259</v>
      </c>
      <c r="AN22" s="107">
        <v>111.40489078409723</v>
      </c>
      <c r="AO22" s="107">
        <v>-93.274980868060297</v>
      </c>
      <c r="AP22" s="107">
        <v>-6.5824632992378387</v>
      </c>
      <c r="AQ22" s="107">
        <v>11.073725910197464</v>
      </c>
      <c r="AR22" s="107">
        <v>10.992423215489255</v>
      </c>
      <c r="AS22" s="107">
        <v>10.900286098555727</v>
      </c>
      <c r="AT22" s="107">
        <v>14.229162721461538</v>
      </c>
      <c r="AU22" s="107">
        <v>13.330577056006195</v>
      </c>
      <c r="AV22" s="107">
        <v>12.514320135094216</v>
      </c>
      <c r="AW22" s="107">
        <v>28.846451649467976</v>
      </c>
      <c r="AX22" s="107">
        <v>4.5978990695340007</v>
      </c>
      <c r="AY22" s="107">
        <v>-10.838408450057019</v>
      </c>
      <c r="AZ22" s="107">
        <v>11.572640778898077</v>
      </c>
      <c r="BA22" s="107">
        <v>27.497293196123696</v>
      </c>
      <c r="BB22" s="107">
        <v>-9.9345378812799225</v>
      </c>
      <c r="BC22" s="107">
        <v>14.24008213563115</v>
      </c>
      <c r="BD22" s="107">
        <v>27.497293196123696</v>
      </c>
      <c r="BE22" s="107">
        <v>17.104330811427793</v>
      </c>
      <c r="BF22" s="107">
        <v>19.874338886244885</v>
      </c>
      <c r="BG22" s="107">
        <v>27.216419630192398</v>
      </c>
      <c r="BH22" s="107">
        <v>84.876619360828897</v>
      </c>
      <c r="BI22" s="107">
        <v>22.485121001160902</v>
      </c>
      <c r="BJ22" s="107">
        <v>23.339640694905082</v>
      </c>
      <c r="BK22" s="107">
        <v>-11.330966365711271</v>
      </c>
      <c r="BL22" s="107">
        <v>36.019365303582234</v>
      </c>
      <c r="BM22" s="107">
        <v>56.651799016298973</v>
      </c>
      <c r="BN22" s="107">
        <v>58.610245926930354</v>
      </c>
      <c r="BO22" s="107">
        <v>82.2497024213787</v>
      </c>
    </row>
    <row r="23" spans="1:67" ht="25.5" x14ac:dyDescent="0.2">
      <c r="B23" s="70">
        <v>17</v>
      </c>
      <c r="C23" s="94" t="s">
        <v>300</v>
      </c>
      <c r="D23" s="42" t="s">
        <v>301</v>
      </c>
      <c r="E23" s="42" t="s">
        <v>302</v>
      </c>
      <c r="F23" s="42" t="s">
        <v>24</v>
      </c>
      <c r="H23" s="104">
        <v>3</v>
      </c>
      <c r="I23" s="104">
        <v>3</v>
      </c>
      <c r="J23" s="104">
        <v>3</v>
      </c>
      <c r="K23" s="104">
        <v>3</v>
      </c>
      <c r="L23" s="104">
        <v>3</v>
      </c>
      <c r="M23" s="104">
        <v>2</v>
      </c>
      <c r="N23" s="104">
        <v>2</v>
      </c>
      <c r="O23" s="104">
        <v>3</v>
      </c>
      <c r="P23" s="104">
        <v>3</v>
      </c>
      <c r="Q23" s="104">
        <v>3</v>
      </c>
      <c r="R23" s="104">
        <v>2</v>
      </c>
      <c r="S23" s="104">
        <v>3</v>
      </c>
      <c r="T23" s="104">
        <v>3</v>
      </c>
      <c r="U23" s="104">
        <v>3</v>
      </c>
      <c r="V23" s="104">
        <v>3</v>
      </c>
      <c r="W23" s="104">
        <v>3</v>
      </c>
      <c r="X23" s="104">
        <v>2</v>
      </c>
      <c r="Y23" s="104">
        <v>2</v>
      </c>
      <c r="Z23" s="104">
        <v>3</v>
      </c>
      <c r="AA23" s="104">
        <v>3</v>
      </c>
      <c r="AB23" s="104">
        <v>3</v>
      </c>
      <c r="AC23" s="104">
        <v>3</v>
      </c>
      <c r="AD23" s="104">
        <v>3</v>
      </c>
      <c r="AE23" s="104">
        <v>3</v>
      </c>
      <c r="AF23" s="104">
        <v>3</v>
      </c>
      <c r="AG23" s="104">
        <v>3</v>
      </c>
      <c r="AH23" s="104">
        <v>3</v>
      </c>
      <c r="AI23" s="104">
        <v>3</v>
      </c>
      <c r="AJ23" s="104">
        <v>3</v>
      </c>
      <c r="AK23" s="104">
        <v>3</v>
      </c>
      <c r="AL23" s="104">
        <v>3</v>
      </c>
      <c r="AM23" s="104">
        <v>3</v>
      </c>
      <c r="AN23" s="104">
        <v>3</v>
      </c>
      <c r="AO23" s="104">
        <v>3</v>
      </c>
      <c r="AP23" s="104">
        <v>3</v>
      </c>
      <c r="AQ23" s="104">
        <v>3</v>
      </c>
      <c r="AR23" s="104">
        <v>3</v>
      </c>
      <c r="AS23" s="104">
        <v>3</v>
      </c>
      <c r="AT23" s="104">
        <v>3</v>
      </c>
      <c r="AU23" s="104">
        <v>3</v>
      </c>
      <c r="AV23" s="104">
        <v>3</v>
      </c>
      <c r="AW23" s="104">
        <v>3</v>
      </c>
      <c r="AX23" s="104">
        <v>3</v>
      </c>
      <c r="AY23" s="104">
        <v>3</v>
      </c>
      <c r="AZ23" s="104">
        <v>3</v>
      </c>
      <c r="BA23" s="104">
        <v>3</v>
      </c>
      <c r="BB23" s="104">
        <v>3</v>
      </c>
      <c r="BC23" s="104">
        <v>3</v>
      </c>
      <c r="BD23" s="104">
        <v>3</v>
      </c>
      <c r="BE23" s="104">
        <v>3</v>
      </c>
      <c r="BF23" s="104">
        <v>3</v>
      </c>
      <c r="BG23" s="104">
        <v>4</v>
      </c>
      <c r="BH23" s="104">
        <v>3</v>
      </c>
      <c r="BI23" s="104">
        <v>3</v>
      </c>
      <c r="BJ23" s="104">
        <v>3</v>
      </c>
      <c r="BK23" s="104">
        <v>3</v>
      </c>
      <c r="BL23" s="104">
        <v>3</v>
      </c>
      <c r="BM23" s="104">
        <v>3</v>
      </c>
      <c r="BN23" s="104">
        <v>3</v>
      </c>
      <c r="BO23" s="104">
        <v>3</v>
      </c>
    </row>
    <row r="24" spans="1:67" ht="25.5" x14ac:dyDescent="0.2">
      <c r="A24" s="5"/>
      <c r="B24" s="70">
        <v>18</v>
      </c>
      <c r="C24" s="94" t="s">
        <v>304</v>
      </c>
      <c r="D24" s="42" t="s">
        <v>305</v>
      </c>
      <c r="E24" s="42" t="s">
        <v>302</v>
      </c>
      <c r="F24" s="42" t="s">
        <v>24</v>
      </c>
      <c r="G24" s="5"/>
      <c r="H24" s="128">
        <v>3</v>
      </c>
      <c r="I24" s="128">
        <v>3</v>
      </c>
      <c r="J24" s="128">
        <v>3</v>
      </c>
      <c r="K24" s="128">
        <v>3</v>
      </c>
      <c r="L24" s="128">
        <v>3</v>
      </c>
      <c r="M24" s="128">
        <v>2</v>
      </c>
      <c r="N24" s="128">
        <v>2</v>
      </c>
      <c r="O24" s="128">
        <v>3</v>
      </c>
      <c r="P24" s="128">
        <v>3</v>
      </c>
      <c r="Q24" s="128">
        <v>3</v>
      </c>
      <c r="R24" s="128">
        <v>2</v>
      </c>
      <c r="S24" s="128">
        <v>3</v>
      </c>
      <c r="T24" s="128">
        <v>3</v>
      </c>
      <c r="U24" s="128">
        <v>4</v>
      </c>
      <c r="V24" s="128">
        <v>3</v>
      </c>
      <c r="W24" s="128">
        <v>3</v>
      </c>
      <c r="X24" s="128">
        <v>2</v>
      </c>
      <c r="Y24" s="128">
        <v>2</v>
      </c>
      <c r="Z24" s="128">
        <v>3</v>
      </c>
      <c r="AA24" s="128">
        <v>3</v>
      </c>
      <c r="AB24" s="128">
        <v>3</v>
      </c>
      <c r="AC24" s="128">
        <v>3</v>
      </c>
      <c r="AD24" s="128">
        <v>3</v>
      </c>
      <c r="AE24" s="128">
        <v>3</v>
      </c>
      <c r="AF24" s="128">
        <v>3</v>
      </c>
      <c r="AG24" s="128">
        <v>3</v>
      </c>
      <c r="AH24" s="128">
        <v>3</v>
      </c>
      <c r="AI24" s="128">
        <v>3</v>
      </c>
      <c r="AJ24" s="128">
        <v>3</v>
      </c>
      <c r="AK24" s="128">
        <v>3</v>
      </c>
      <c r="AL24" s="128">
        <v>3</v>
      </c>
      <c r="AM24" s="128">
        <v>3</v>
      </c>
      <c r="AN24" s="128">
        <v>3</v>
      </c>
      <c r="AO24" s="128">
        <v>3</v>
      </c>
      <c r="AP24" s="128">
        <v>3</v>
      </c>
      <c r="AQ24" s="128">
        <v>3</v>
      </c>
      <c r="AR24" s="128">
        <v>3</v>
      </c>
      <c r="AS24" s="128">
        <v>3</v>
      </c>
      <c r="AT24" s="128">
        <v>3</v>
      </c>
      <c r="AU24" s="128">
        <v>3</v>
      </c>
      <c r="AV24" s="128">
        <v>3</v>
      </c>
      <c r="AW24" s="128">
        <v>3</v>
      </c>
      <c r="AX24" s="128">
        <v>2</v>
      </c>
      <c r="AY24" s="128">
        <v>3</v>
      </c>
      <c r="AZ24" s="128">
        <v>3</v>
      </c>
      <c r="BA24" s="128">
        <v>3</v>
      </c>
      <c r="BB24" s="128">
        <v>3</v>
      </c>
      <c r="BC24" s="128">
        <v>3</v>
      </c>
      <c r="BD24" s="128">
        <v>3</v>
      </c>
      <c r="BE24" s="128">
        <v>3</v>
      </c>
      <c r="BF24" s="128">
        <v>3</v>
      </c>
      <c r="BG24" s="128">
        <v>4</v>
      </c>
      <c r="BH24" s="128">
        <v>3</v>
      </c>
      <c r="BI24" s="128">
        <v>3</v>
      </c>
      <c r="BJ24" s="128">
        <v>3</v>
      </c>
      <c r="BK24" s="128">
        <v>3</v>
      </c>
      <c r="BL24" s="128">
        <v>3</v>
      </c>
      <c r="BM24" s="128">
        <v>3</v>
      </c>
      <c r="BN24" s="128">
        <v>3</v>
      </c>
      <c r="BO24" s="128">
        <v>3</v>
      </c>
    </row>
    <row r="25" spans="1:67" x14ac:dyDescent="0.2"/>
    <row r="26" spans="1:67" x14ac:dyDescent="0.2"/>
    <row r="27" spans="1:67" x14ac:dyDescent="0.2"/>
    <row r="28" spans="1:67" ht="15" x14ac:dyDescent="0.25">
      <c r="B28" s="54" t="s">
        <v>333</v>
      </c>
      <c r="C28" s="26"/>
    </row>
    <row r="29" spans="1:67" x14ac:dyDescent="0.2">
      <c r="B29" s="26"/>
      <c r="C29" s="26"/>
    </row>
    <row r="30" spans="1:67" x14ac:dyDescent="0.2">
      <c r="B30" s="55"/>
      <c r="C30" s="26" t="s">
        <v>334</v>
      </c>
    </row>
    <row r="31" spans="1:67" x14ac:dyDescent="0.2">
      <c r="B31" s="26"/>
      <c r="C31" s="26"/>
    </row>
    <row r="32" spans="1:67" x14ac:dyDescent="0.2">
      <c r="B32" s="56"/>
      <c r="C32" s="26" t="s">
        <v>335</v>
      </c>
    </row>
    <row r="33" spans="2:9" x14ac:dyDescent="0.2"/>
    <row r="34" spans="2:9" x14ac:dyDescent="0.2"/>
    <row r="35" spans="2:9" x14ac:dyDescent="0.2"/>
    <row r="36" spans="2:9" s="26" customFormat="1" ht="15" x14ac:dyDescent="0.25">
      <c r="B36" s="150" t="s">
        <v>342</v>
      </c>
      <c r="C36" s="151"/>
      <c r="D36" s="151"/>
      <c r="E36" s="151"/>
      <c r="F36" s="151"/>
      <c r="G36" s="151"/>
      <c r="H36" s="151"/>
      <c r="I36" s="152"/>
    </row>
    <row r="37" spans="2:9" x14ac:dyDescent="0.2"/>
    <row r="38" spans="2:9" s="6" customFormat="1" ht="13.5" x14ac:dyDescent="0.2">
      <c r="B38" s="58" t="s">
        <v>331</v>
      </c>
      <c r="C38" s="153" t="s">
        <v>329</v>
      </c>
      <c r="D38" s="153"/>
      <c r="E38" s="153"/>
      <c r="F38" s="153"/>
      <c r="G38" s="153"/>
      <c r="H38" s="153"/>
      <c r="I38" s="153"/>
    </row>
    <row r="39" spans="2:9" s="6" customFormat="1" ht="42" customHeight="1" x14ac:dyDescent="0.2">
      <c r="B39" s="59">
        <v>1</v>
      </c>
      <c r="C39" s="141" t="s">
        <v>365</v>
      </c>
      <c r="D39" s="142"/>
      <c r="E39" s="142"/>
      <c r="F39" s="142"/>
      <c r="G39" s="142"/>
      <c r="H39" s="142"/>
      <c r="I39" s="142"/>
    </row>
    <row r="40" spans="2:9" s="6" customFormat="1" ht="25.5" customHeight="1" x14ac:dyDescent="0.2">
      <c r="B40" s="59">
        <v>2</v>
      </c>
      <c r="C40" s="141" t="s">
        <v>269</v>
      </c>
      <c r="D40" s="142"/>
      <c r="E40" s="142"/>
      <c r="F40" s="142"/>
      <c r="G40" s="142"/>
      <c r="H40" s="142"/>
      <c r="I40" s="142"/>
    </row>
    <row r="41" spans="2:9" s="6" customFormat="1" ht="27" customHeight="1" x14ac:dyDescent="0.2">
      <c r="B41" s="59">
        <v>3</v>
      </c>
      <c r="C41" s="141" t="s">
        <v>272</v>
      </c>
      <c r="D41" s="142"/>
      <c r="E41" s="142"/>
      <c r="F41" s="142"/>
      <c r="G41" s="142"/>
      <c r="H41" s="142"/>
      <c r="I41" s="142"/>
    </row>
    <row r="42" spans="2:9" s="6" customFormat="1" ht="40.5" customHeight="1" x14ac:dyDescent="0.2">
      <c r="B42" s="59">
        <v>4</v>
      </c>
      <c r="C42" s="141" t="s">
        <v>276</v>
      </c>
      <c r="D42" s="142"/>
      <c r="E42" s="142"/>
      <c r="F42" s="142"/>
      <c r="G42" s="142"/>
      <c r="H42" s="142"/>
      <c r="I42" s="142"/>
    </row>
    <row r="43" spans="2:9" s="6" customFormat="1" ht="40.5" customHeight="1" x14ac:dyDescent="0.2">
      <c r="B43" s="59">
        <v>5</v>
      </c>
      <c r="C43" s="141" t="s">
        <v>279</v>
      </c>
      <c r="D43" s="142"/>
      <c r="E43" s="142"/>
      <c r="F43" s="142"/>
      <c r="G43" s="142"/>
      <c r="H43" s="142"/>
      <c r="I43" s="142"/>
    </row>
    <row r="44" spans="2:9" s="6" customFormat="1" ht="50.65" customHeight="1" x14ac:dyDescent="0.2">
      <c r="B44" s="59">
        <v>6</v>
      </c>
      <c r="C44" s="141" t="s">
        <v>366</v>
      </c>
      <c r="D44" s="142"/>
      <c r="E44" s="142"/>
      <c r="F44" s="142"/>
      <c r="G44" s="142"/>
      <c r="H44" s="142"/>
      <c r="I44" s="142"/>
    </row>
    <row r="45" spans="2:9" s="6" customFormat="1" ht="27.4" customHeight="1" x14ac:dyDescent="0.2">
      <c r="B45" s="59">
        <v>7</v>
      </c>
      <c r="C45" s="141" t="s">
        <v>282</v>
      </c>
      <c r="D45" s="142"/>
      <c r="E45" s="142"/>
      <c r="F45" s="142"/>
      <c r="G45" s="142"/>
      <c r="H45" s="142"/>
      <c r="I45" s="142"/>
    </row>
    <row r="46" spans="2:9" s="6" customFormat="1" ht="37.15" customHeight="1" x14ac:dyDescent="0.2">
      <c r="B46" s="59">
        <v>8</v>
      </c>
      <c r="C46" s="141" t="s">
        <v>369</v>
      </c>
      <c r="D46" s="142"/>
      <c r="E46" s="142"/>
      <c r="F46" s="142"/>
      <c r="G46" s="142"/>
      <c r="H46" s="142"/>
      <c r="I46" s="142"/>
    </row>
    <row r="47" spans="2:9" s="6" customFormat="1" ht="31.5" customHeight="1" x14ac:dyDescent="0.2">
      <c r="B47" s="59">
        <v>9</v>
      </c>
      <c r="C47" s="141" t="s">
        <v>370</v>
      </c>
      <c r="D47" s="142"/>
      <c r="E47" s="142"/>
      <c r="F47" s="142"/>
      <c r="G47" s="142"/>
      <c r="H47" s="142"/>
      <c r="I47" s="142"/>
    </row>
    <row r="48" spans="2:9" s="6" customFormat="1" ht="28.9" customHeight="1" x14ac:dyDescent="0.2">
      <c r="B48" s="59">
        <v>10</v>
      </c>
      <c r="C48" s="141" t="s">
        <v>371</v>
      </c>
      <c r="D48" s="142"/>
      <c r="E48" s="142"/>
      <c r="F48" s="142"/>
      <c r="G48" s="142"/>
      <c r="H48" s="142"/>
      <c r="I48" s="142"/>
    </row>
    <row r="49" spans="2:9" s="6" customFormat="1" ht="33" customHeight="1" x14ac:dyDescent="0.2">
      <c r="B49" s="59">
        <v>11</v>
      </c>
      <c r="C49" s="141" t="s">
        <v>372</v>
      </c>
      <c r="D49" s="142"/>
      <c r="E49" s="142"/>
      <c r="F49" s="142"/>
      <c r="G49" s="142"/>
      <c r="H49" s="142"/>
      <c r="I49" s="142"/>
    </row>
    <row r="50" spans="2:9" s="6" customFormat="1" ht="59.65" customHeight="1" x14ac:dyDescent="0.2">
      <c r="B50" s="59">
        <v>12</v>
      </c>
      <c r="C50" s="141" t="s">
        <v>373</v>
      </c>
      <c r="D50" s="142"/>
      <c r="E50" s="142"/>
      <c r="F50" s="142"/>
      <c r="G50" s="142"/>
      <c r="H50" s="142"/>
      <c r="I50" s="142"/>
    </row>
    <row r="51" spans="2:9" s="6" customFormat="1" ht="25.5" customHeight="1" x14ac:dyDescent="0.2">
      <c r="B51" s="59">
        <v>13</v>
      </c>
      <c r="C51" s="141" t="s">
        <v>379</v>
      </c>
      <c r="D51" s="142"/>
      <c r="E51" s="142"/>
      <c r="F51" s="142"/>
      <c r="G51" s="142"/>
      <c r="H51" s="142"/>
      <c r="I51" s="142"/>
    </row>
    <row r="52" spans="2:9" s="6" customFormat="1" ht="25.9" customHeight="1" x14ac:dyDescent="0.2">
      <c r="B52" s="59">
        <v>14</v>
      </c>
      <c r="C52" s="141" t="s">
        <v>378</v>
      </c>
      <c r="D52" s="142"/>
      <c r="E52" s="142"/>
      <c r="F52" s="142"/>
      <c r="G52" s="142"/>
      <c r="H52" s="142"/>
      <c r="I52" s="142"/>
    </row>
    <row r="53" spans="2:9" s="6" customFormat="1" ht="22.9" customHeight="1" x14ac:dyDescent="0.2">
      <c r="B53" s="59">
        <v>15</v>
      </c>
      <c r="C53" s="141" t="s">
        <v>296</v>
      </c>
      <c r="D53" s="142"/>
      <c r="E53" s="142"/>
      <c r="F53" s="142"/>
      <c r="G53" s="142"/>
      <c r="H53" s="142"/>
      <c r="I53" s="142"/>
    </row>
    <row r="54" spans="2:9" s="6" customFormat="1" ht="28.9" customHeight="1" x14ac:dyDescent="0.2">
      <c r="B54" s="59">
        <v>16</v>
      </c>
      <c r="C54" s="141" t="s">
        <v>299</v>
      </c>
      <c r="D54" s="142"/>
      <c r="E54" s="142"/>
      <c r="F54" s="142"/>
      <c r="G54" s="142"/>
      <c r="H54" s="142"/>
      <c r="I54" s="142"/>
    </row>
    <row r="55" spans="2:9" s="6" customFormat="1" ht="41.65" customHeight="1" x14ac:dyDescent="0.2">
      <c r="B55" s="59">
        <v>17</v>
      </c>
      <c r="C55" s="141" t="s">
        <v>303</v>
      </c>
      <c r="D55" s="142"/>
      <c r="E55" s="142"/>
      <c r="F55" s="142"/>
      <c r="G55" s="142"/>
      <c r="H55" s="142"/>
      <c r="I55" s="142"/>
    </row>
    <row r="56" spans="2:9" s="6" customFormat="1" ht="58.5" customHeight="1" x14ac:dyDescent="0.2">
      <c r="B56" s="59">
        <v>18</v>
      </c>
      <c r="C56" s="141" t="s">
        <v>306</v>
      </c>
      <c r="D56" s="142"/>
      <c r="E56" s="142"/>
      <c r="F56" s="142"/>
      <c r="G56" s="142"/>
      <c r="H56" s="142"/>
      <c r="I56" s="142"/>
    </row>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sheetData>
  <mergeCells count="25">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 ref="C56:I56"/>
    <mergeCell ref="C40:I40"/>
    <mergeCell ref="C41:I41"/>
    <mergeCell ref="C42:I42"/>
    <mergeCell ref="C43:I43"/>
    <mergeCell ref="C45:I45"/>
    <mergeCell ref="C46:I46"/>
    <mergeCell ref="C47:I47"/>
    <mergeCell ref="C50:I50"/>
    <mergeCell ref="C48:I48"/>
    <mergeCell ref="C49:I4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H37"/>
  <sheetViews>
    <sheetView showGridLines="0" zoomScaleNormal="100" workbookViewId="0">
      <pane ySplit="3" topLeftCell="A4" activePane="bottomLeft" state="frozen"/>
      <selection activeCell="C3" sqref="C3"/>
      <selection pane="bottomLeft" activeCell="D12" sqref="D12"/>
    </sheetView>
  </sheetViews>
  <sheetFormatPr defaultColWidth="0" defaultRowHeight="14.25" x14ac:dyDescent="0.2"/>
  <cols>
    <col min="1" max="1" width="1.75" customWidth="1"/>
    <col min="2" max="2" width="16.25" customWidth="1"/>
    <col min="3" max="3" width="23.25" customWidth="1"/>
    <col min="4" max="4" width="31.625" customWidth="1"/>
    <col min="5" max="5" width="58.375" customWidth="1"/>
    <col min="6" max="6" width="31" customWidth="1"/>
    <col min="7" max="8" width="8.75" customWidth="1"/>
    <col min="9" max="16384" width="8.75" hidden="1"/>
  </cols>
  <sheetData>
    <row r="1" spans="2:6" ht="20.25" x14ac:dyDescent="0.2">
      <c r="B1" s="134" t="s">
        <v>12</v>
      </c>
      <c r="C1" s="134"/>
      <c r="D1" s="2" t="str">
        <f>'Cover sheet'!C1</f>
        <v>SES Water</v>
      </c>
    </row>
    <row r="2" spans="2:6" ht="12" customHeight="1" thickBot="1" x14ac:dyDescent="0.25"/>
    <row r="3" spans="2:6" ht="30" customHeight="1" thickBot="1" x14ac:dyDescent="0.25">
      <c r="B3" s="19" t="s">
        <v>13</v>
      </c>
      <c r="C3" s="20" t="s">
        <v>14</v>
      </c>
      <c r="D3" s="21" t="s">
        <v>15</v>
      </c>
      <c r="E3" s="20" t="s">
        <v>16</v>
      </c>
      <c r="F3" s="20" t="s">
        <v>17</v>
      </c>
    </row>
    <row r="4" spans="2:6" x14ac:dyDescent="0.2">
      <c r="B4" s="129">
        <v>43215</v>
      </c>
      <c r="C4" s="22" t="s">
        <v>558</v>
      </c>
      <c r="D4" s="22"/>
      <c r="E4" s="127" t="s">
        <v>561</v>
      </c>
      <c r="F4" s="23" t="s">
        <v>559</v>
      </c>
    </row>
    <row r="5" spans="2:6" ht="51" x14ac:dyDescent="0.2">
      <c r="B5" s="129">
        <v>43362</v>
      </c>
      <c r="C5" s="130" t="s">
        <v>563</v>
      </c>
      <c r="D5" s="22"/>
      <c r="E5" s="23" t="s">
        <v>564</v>
      </c>
      <c r="F5" s="23" t="s">
        <v>565</v>
      </c>
    </row>
    <row r="6" spans="2:6" ht="51" x14ac:dyDescent="0.2">
      <c r="B6" s="129">
        <v>43713</v>
      </c>
      <c r="C6" s="130" t="s">
        <v>592</v>
      </c>
      <c r="D6" s="22"/>
      <c r="E6" s="23" t="s">
        <v>593</v>
      </c>
      <c r="F6" s="23" t="s">
        <v>565</v>
      </c>
    </row>
    <row r="7" spans="2:6" x14ac:dyDescent="0.2">
      <c r="B7" s="22"/>
      <c r="C7" s="22"/>
      <c r="D7" s="22"/>
      <c r="E7" s="23"/>
      <c r="F7" s="23"/>
    </row>
    <row r="8" spans="2:6" x14ac:dyDescent="0.2">
      <c r="B8" s="22"/>
      <c r="C8" s="22"/>
      <c r="D8" s="22"/>
      <c r="E8" s="23"/>
      <c r="F8" s="23"/>
    </row>
    <row r="9" spans="2:6" x14ac:dyDescent="0.2">
      <c r="B9" s="22"/>
      <c r="C9" s="22"/>
      <c r="D9" s="22"/>
      <c r="E9" s="23"/>
      <c r="F9" s="23"/>
    </row>
    <row r="10" spans="2:6" x14ac:dyDescent="0.2">
      <c r="B10" s="22"/>
      <c r="C10" s="22"/>
      <c r="D10" s="22"/>
      <c r="E10" s="23"/>
      <c r="F10" s="23"/>
    </row>
    <row r="11" spans="2:6" x14ac:dyDescent="0.2">
      <c r="B11" s="23"/>
      <c r="C11" s="23"/>
      <c r="D11" s="23"/>
      <c r="E11" s="23"/>
      <c r="F11" s="23"/>
    </row>
    <row r="12" spans="2:6" x14ac:dyDescent="0.2">
      <c r="B12" s="23"/>
      <c r="C12" s="23"/>
      <c r="D12" s="23"/>
      <c r="E12" s="23"/>
      <c r="F12" s="23"/>
    </row>
    <row r="13" spans="2:6" x14ac:dyDescent="0.2">
      <c r="B13" s="23"/>
      <c r="C13" s="23"/>
      <c r="D13" s="23"/>
      <c r="E13" s="23"/>
      <c r="F13" s="23"/>
    </row>
    <row r="14" spans="2:6" x14ac:dyDescent="0.2">
      <c r="B14" s="23"/>
      <c r="C14" s="23"/>
      <c r="D14" s="23"/>
      <c r="E14" s="23"/>
      <c r="F14" s="23"/>
    </row>
    <row r="15" spans="2:6" x14ac:dyDescent="0.2">
      <c r="B15" s="23"/>
      <c r="C15" s="23"/>
      <c r="D15" s="23"/>
      <c r="E15" s="23"/>
      <c r="F15" s="23"/>
    </row>
    <row r="16" spans="2:6" x14ac:dyDescent="0.2">
      <c r="B16" s="23"/>
      <c r="C16" s="23"/>
      <c r="D16" s="23"/>
      <c r="E16" s="23"/>
      <c r="F16" s="23"/>
    </row>
    <row r="17" spans="2:6" x14ac:dyDescent="0.2">
      <c r="B17" s="23"/>
      <c r="C17" s="23"/>
      <c r="D17" s="23"/>
      <c r="E17" s="23"/>
      <c r="F17" s="23"/>
    </row>
    <row r="18" spans="2:6" x14ac:dyDescent="0.2">
      <c r="B18" s="23"/>
      <c r="C18" s="23"/>
      <c r="D18" s="23"/>
      <c r="E18" s="23"/>
      <c r="F18" s="23"/>
    </row>
    <row r="19" spans="2:6" x14ac:dyDescent="0.2">
      <c r="B19" s="23"/>
      <c r="C19" s="23"/>
      <c r="D19" s="23"/>
      <c r="E19" s="23"/>
      <c r="F19" s="23"/>
    </row>
    <row r="20" spans="2:6" x14ac:dyDescent="0.2">
      <c r="B20" s="23"/>
      <c r="C20" s="23"/>
      <c r="D20" s="23"/>
      <c r="E20" s="23"/>
      <c r="F20" s="23"/>
    </row>
    <row r="21" spans="2:6" x14ac:dyDescent="0.2">
      <c r="B21" s="23"/>
      <c r="C21" s="23"/>
      <c r="D21" s="23"/>
      <c r="E21" s="23"/>
      <c r="F21" s="23"/>
    </row>
    <row r="22" spans="2:6" x14ac:dyDescent="0.2">
      <c r="B22" s="23"/>
      <c r="C22" s="23"/>
      <c r="D22" s="23"/>
      <c r="E22" s="23"/>
      <c r="F22" s="23"/>
    </row>
    <row r="23" spans="2:6" x14ac:dyDescent="0.2">
      <c r="B23" s="23"/>
      <c r="C23" s="23"/>
      <c r="D23" s="23"/>
      <c r="E23" s="23"/>
      <c r="F23" s="23"/>
    </row>
    <row r="24" spans="2:6" x14ac:dyDescent="0.2">
      <c r="B24" s="23"/>
      <c r="C24" s="23"/>
      <c r="D24" s="23"/>
      <c r="E24" s="23"/>
      <c r="F24" s="23"/>
    </row>
    <row r="25" spans="2:6" x14ac:dyDescent="0.2">
      <c r="B25" s="23"/>
      <c r="C25" s="23"/>
      <c r="D25" s="23"/>
      <c r="E25" s="23"/>
      <c r="F25" s="23"/>
    </row>
    <row r="26" spans="2:6" x14ac:dyDescent="0.2">
      <c r="B26" s="23"/>
      <c r="C26" s="23"/>
      <c r="D26" s="23"/>
      <c r="E26" s="23"/>
      <c r="F26" s="23"/>
    </row>
    <row r="27" spans="2:6" x14ac:dyDescent="0.2">
      <c r="B27" s="23"/>
      <c r="C27" s="23"/>
      <c r="D27" s="23"/>
      <c r="E27" s="23"/>
      <c r="F27" s="23"/>
    </row>
    <row r="28" spans="2:6" x14ac:dyDescent="0.2">
      <c r="B28" s="23"/>
      <c r="C28" s="23"/>
      <c r="D28" s="23"/>
      <c r="E28" s="23"/>
      <c r="F28" s="23"/>
    </row>
    <row r="29" spans="2:6" x14ac:dyDescent="0.2">
      <c r="B29" s="23"/>
      <c r="C29" s="23"/>
      <c r="D29" s="23"/>
      <c r="E29" s="23"/>
      <c r="F29" s="23"/>
    </row>
    <row r="30" spans="2:6" x14ac:dyDescent="0.2">
      <c r="B30" s="23"/>
      <c r="C30" s="23"/>
      <c r="D30" s="23"/>
      <c r="E30" s="23"/>
      <c r="F30" s="23"/>
    </row>
    <row r="31" spans="2:6" x14ac:dyDescent="0.2">
      <c r="B31" s="23"/>
      <c r="C31" s="23"/>
      <c r="D31" s="23"/>
      <c r="E31" s="23"/>
      <c r="F31" s="23"/>
    </row>
    <row r="32" spans="2:6" x14ac:dyDescent="0.2">
      <c r="B32" s="23"/>
      <c r="C32" s="23"/>
      <c r="D32" s="23"/>
      <c r="E32" s="23"/>
      <c r="F32" s="23"/>
    </row>
    <row r="33" spans="2:6" x14ac:dyDescent="0.2">
      <c r="B33" s="23"/>
      <c r="C33" s="23"/>
      <c r="D33" s="23"/>
      <c r="E33" s="23"/>
      <c r="F33" s="23"/>
    </row>
    <row r="34" spans="2:6" x14ac:dyDescent="0.2">
      <c r="B34" s="23"/>
      <c r="C34" s="23"/>
      <c r="D34" s="23"/>
      <c r="E34" s="23"/>
      <c r="F34" s="23"/>
    </row>
    <row r="35" spans="2:6" x14ac:dyDescent="0.2">
      <c r="B35" s="23"/>
      <c r="C35" s="23"/>
      <c r="D35" s="23"/>
      <c r="E35" s="23"/>
      <c r="F35" s="23"/>
    </row>
    <row r="36" spans="2:6" x14ac:dyDescent="0.2">
      <c r="B36" s="23"/>
      <c r="C36" s="23"/>
      <c r="D36" s="23"/>
      <c r="E36" s="23"/>
      <c r="F36" s="23"/>
    </row>
    <row r="37" spans="2:6" x14ac:dyDescent="0.2">
      <c r="B37" s="23"/>
      <c r="C37" s="23"/>
      <c r="D37" s="23"/>
      <c r="E37" s="23"/>
      <c r="F37" s="23"/>
    </row>
  </sheetData>
  <mergeCells count="1">
    <mergeCell ref="B1:C1"/>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117"/>
  <sheetViews>
    <sheetView showGridLines="0" zoomScale="85" zoomScaleNormal="85" workbookViewId="0">
      <pane ySplit="6" topLeftCell="A7" activePane="bottomLeft" state="frozen"/>
      <selection activeCell="E25" sqref="E25"/>
      <selection pane="bottomLeft" activeCell="H10" sqref="H10"/>
    </sheetView>
  </sheetViews>
  <sheetFormatPr defaultColWidth="0" defaultRowHeight="14.25" zeroHeight="1" x14ac:dyDescent="0.2"/>
  <cols>
    <col min="1" max="1" width="2.625" style="26" customWidth="1"/>
    <col min="2" max="2" width="4.125" style="26" customWidth="1"/>
    <col min="3" max="3" width="71.875" style="26" bestFit="1" customWidth="1"/>
    <col min="4" max="4" width="16.625" style="26" customWidth="1"/>
    <col min="5" max="5" width="14.625" style="26" customWidth="1"/>
    <col min="6" max="6" width="5.625" style="26" customWidth="1"/>
    <col min="7" max="7" width="3.25" style="61" customWidth="1"/>
    <col min="8" max="8" width="57.5" style="34" bestFit="1" customWidth="1"/>
    <col min="9" max="9" width="27.5" style="26" customWidth="1"/>
    <col min="10" max="11" width="8.75" style="26" customWidth="1"/>
    <col min="12" max="12" width="0" style="26" hidden="1" customWidth="1"/>
    <col min="13" max="16384" width="8.75" style="26" hidden="1"/>
  </cols>
  <sheetData>
    <row r="1" spans="2:9" ht="25.15" customHeight="1" x14ac:dyDescent="0.2">
      <c r="B1" s="1" t="s">
        <v>18</v>
      </c>
      <c r="C1" s="24"/>
      <c r="D1" s="25"/>
      <c r="E1" s="24"/>
      <c r="H1" s="26"/>
    </row>
    <row r="2" spans="2:9" s="27" customFormat="1" ht="15" thickBot="1" x14ac:dyDescent="0.25">
      <c r="G2" s="81"/>
      <c r="H2" s="28"/>
    </row>
    <row r="3" spans="2:9" s="27" customFormat="1" ht="17.25" thickBot="1" x14ac:dyDescent="0.25">
      <c r="B3" s="146" t="s">
        <v>2</v>
      </c>
      <c r="C3" s="147"/>
      <c r="D3" s="148" t="str">
        <f>'Cover sheet'!C5</f>
        <v>SES Water</v>
      </c>
      <c r="E3" s="148"/>
      <c r="F3" s="148"/>
      <c r="G3" s="75"/>
      <c r="H3" s="28"/>
    </row>
    <row r="4" spans="2:9" s="27" customFormat="1" ht="19.149999999999999" customHeight="1" thickBot="1" x14ac:dyDescent="0.25">
      <c r="B4" s="146" t="s">
        <v>327</v>
      </c>
      <c r="C4" s="147"/>
      <c r="D4" s="148" t="str">
        <f>'Cover sheet'!C6</f>
        <v>SES</v>
      </c>
      <c r="E4" s="148"/>
      <c r="F4" s="148"/>
      <c r="G4" s="75"/>
      <c r="H4" s="28"/>
    </row>
    <row r="5" spans="2:9" s="27" customFormat="1" ht="16.5" thickBot="1" x14ac:dyDescent="0.35">
      <c r="B5" s="29"/>
      <c r="C5" s="29"/>
      <c r="G5" s="81"/>
      <c r="H5" s="28"/>
    </row>
    <row r="6" spans="2:9" ht="16.899999999999999" customHeight="1" thickBot="1" x14ac:dyDescent="0.25">
      <c r="B6" s="20" t="s">
        <v>331</v>
      </c>
      <c r="C6" s="21" t="s">
        <v>22</v>
      </c>
      <c r="D6" s="21" t="s">
        <v>20</v>
      </c>
      <c r="E6" s="76" t="s">
        <v>21</v>
      </c>
      <c r="F6" s="89" t="s">
        <v>330</v>
      </c>
      <c r="G6" s="82"/>
      <c r="H6" s="135" t="s">
        <v>380</v>
      </c>
      <c r="I6" s="136"/>
    </row>
    <row r="7" spans="2:9" ht="40.15" customHeight="1" x14ac:dyDescent="0.2">
      <c r="B7" s="31">
        <v>1</v>
      </c>
      <c r="C7" s="52" t="s">
        <v>23</v>
      </c>
      <c r="D7" s="52" t="s">
        <v>24</v>
      </c>
      <c r="E7" s="71" t="s">
        <v>332</v>
      </c>
      <c r="F7" s="31" t="s">
        <v>24</v>
      </c>
      <c r="G7" s="72"/>
      <c r="H7" s="32" t="s">
        <v>391</v>
      </c>
      <c r="I7" s="33" t="s">
        <v>555</v>
      </c>
    </row>
    <row r="8" spans="2:9" ht="40.15" customHeight="1" x14ac:dyDescent="0.2">
      <c r="B8" s="31">
        <v>2</v>
      </c>
      <c r="C8" s="52" t="s">
        <v>25</v>
      </c>
      <c r="D8" s="52" t="s">
        <v>24</v>
      </c>
      <c r="E8" s="71" t="s">
        <v>26</v>
      </c>
      <c r="F8" s="31">
        <v>0</v>
      </c>
      <c r="G8" s="72"/>
      <c r="H8" s="32">
        <v>36</v>
      </c>
    </row>
    <row r="9" spans="2:9" ht="40.15" customHeight="1" x14ac:dyDescent="0.2">
      <c r="B9" s="31">
        <v>3</v>
      </c>
      <c r="C9" s="52" t="s">
        <v>27</v>
      </c>
      <c r="D9" s="52" t="s">
        <v>24</v>
      </c>
      <c r="E9" s="71" t="s">
        <v>28</v>
      </c>
      <c r="F9" s="31">
        <v>0</v>
      </c>
      <c r="G9" s="72"/>
      <c r="H9" s="101">
        <v>0.85599999999999998</v>
      </c>
    </row>
    <row r="10" spans="2:9" ht="40.15" customHeight="1" x14ac:dyDescent="0.2">
      <c r="B10" s="31">
        <v>4</v>
      </c>
      <c r="C10" s="52" t="s">
        <v>30</v>
      </c>
      <c r="D10" s="52" t="s">
        <v>24</v>
      </c>
      <c r="E10" s="71" t="s">
        <v>28</v>
      </c>
      <c r="F10" s="31">
        <v>0</v>
      </c>
      <c r="G10" s="72"/>
      <c r="H10" s="101">
        <v>0.14399999999999999</v>
      </c>
    </row>
    <row r="11" spans="2:9" ht="40.15" customHeight="1" x14ac:dyDescent="0.2">
      <c r="B11" s="31">
        <v>5</v>
      </c>
      <c r="C11" s="52" t="s">
        <v>32</v>
      </c>
      <c r="D11" s="52" t="s">
        <v>24</v>
      </c>
      <c r="E11" s="71" t="s">
        <v>28</v>
      </c>
      <c r="F11" s="31">
        <v>0</v>
      </c>
      <c r="G11" s="72"/>
      <c r="H11" s="102">
        <v>0</v>
      </c>
    </row>
    <row r="12" spans="2:9" ht="40.15" customHeight="1" x14ac:dyDescent="0.2">
      <c r="B12" s="31">
        <v>6</v>
      </c>
      <c r="C12" s="52" t="s">
        <v>34</v>
      </c>
      <c r="D12" s="52" t="s">
        <v>24</v>
      </c>
      <c r="E12" s="71" t="s">
        <v>28</v>
      </c>
      <c r="F12" s="31">
        <v>0</v>
      </c>
      <c r="G12" s="72"/>
      <c r="H12" s="102">
        <v>0</v>
      </c>
    </row>
    <row r="13" spans="2:9" ht="40.15" customHeight="1" x14ac:dyDescent="0.2">
      <c r="B13" s="31">
        <v>7</v>
      </c>
      <c r="C13" s="52" t="s">
        <v>36</v>
      </c>
      <c r="D13" s="52" t="s">
        <v>24</v>
      </c>
      <c r="E13" s="71" t="s">
        <v>28</v>
      </c>
      <c r="F13" s="31" t="s">
        <v>24</v>
      </c>
      <c r="G13" s="72"/>
      <c r="H13" s="102">
        <v>1</v>
      </c>
    </row>
    <row r="14" spans="2:9" ht="40.15" customHeight="1" x14ac:dyDescent="0.2">
      <c r="B14" s="31">
        <v>8</v>
      </c>
      <c r="C14" s="52" t="s">
        <v>37</v>
      </c>
      <c r="D14" s="52" t="s">
        <v>24</v>
      </c>
      <c r="E14" s="71" t="s">
        <v>38</v>
      </c>
      <c r="F14" s="31">
        <v>0</v>
      </c>
      <c r="G14" s="72"/>
      <c r="H14" s="32" t="s">
        <v>392</v>
      </c>
    </row>
    <row r="15" spans="2:9" ht="40.15" customHeight="1" x14ac:dyDescent="0.2">
      <c r="B15" s="31">
        <v>9</v>
      </c>
      <c r="C15" s="52" t="s">
        <v>39</v>
      </c>
      <c r="D15" s="53" t="s">
        <v>24</v>
      </c>
      <c r="E15" s="71" t="s">
        <v>38</v>
      </c>
      <c r="F15" s="31">
        <v>0</v>
      </c>
      <c r="G15" s="72"/>
      <c r="H15" s="32" t="s">
        <v>393</v>
      </c>
    </row>
    <row r="16" spans="2:9" ht="40.15" customHeight="1" x14ac:dyDescent="0.2">
      <c r="B16" s="31">
        <v>10</v>
      </c>
      <c r="C16" s="52" t="s">
        <v>41</v>
      </c>
      <c r="D16" s="53" t="s">
        <v>24</v>
      </c>
      <c r="E16" s="83" t="s">
        <v>38</v>
      </c>
      <c r="F16" s="31">
        <v>0</v>
      </c>
      <c r="G16" s="72"/>
      <c r="H16" s="32" t="s">
        <v>394</v>
      </c>
    </row>
    <row r="17" spans="2:8" ht="40.15" customHeight="1" x14ac:dyDescent="0.2">
      <c r="B17" s="31">
        <v>11</v>
      </c>
      <c r="C17" s="126" t="s">
        <v>557</v>
      </c>
      <c r="D17" s="53" t="s">
        <v>24</v>
      </c>
      <c r="E17" s="83" t="s">
        <v>266</v>
      </c>
      <c r="F17" s="31" t="s">
        <v>24</v>
      </c>
      <c r="G17" s="72"/>
      <c r="H17" s="32" t="s">
        <v>395</v>
      </c>
    </row>
    <row r="18" spans="2:8" ht="40.15" customHeight="1" x14ac:dyDescent="0.2">
      <c r="B18" s="31">
        <v>12</v>
      </c>
      <c r="C18" s="52" t="s">
        <v>43</v>
      </c>
      <c r="D18" s="53" t="s">
        <v>44</v>
      </c>
      <c r="E18" s="83" t="s">
        <v>45</v>
      </c>
      <c r="F18" s="31">
        <v>1</v>
      </c>
      <c r="G18" s="72"/>
      <c r="H18" s="32" t="s">
        <v>396</v>
      </c>
    </row>
    <row r="19" spans="2:8" ht="40.15" customHeight="1" x14ac:dyDescent="0.2">
      <c r="B19" s="31">
        <v>13</v>
      </c>
      <c r="C19" s="52" t="s">
        <v>47</v>
      </c>
      <c r="D19" s="52" t="s">
        <v>24</v>
      </c>
      <c r="E19" s="83" t="s">
        <v>48</v>
      </c>
      <c r="F19" s="31" t="s">
        <v>24</v>
      </c>
      <c r="G19" s="72"/>
      <c r="H19" s="32" t="s">
        <v>397</v>
      </c>
    </row>
    <row r="20" spans="2:8" ht="40.15" customHeight="1" x14ac:dyDescent="0.2">
      <c r="B20" s="31">
        <v>14</v>
      </c>
      <c r="C20" s="52" t="s">
        <v>50</v>
      </c>
      <c r="D20" s="53" t="s">
        <v>24</v>
      </c>
      <c r="E20" s="83" t="s">
        <v>51</v>
      </c>
      <c r="F20" s="31" t="s">
        <v>347</v>
      </c>
      <c r="G20" s="72"/>
      <c r="H20" s="32" t="s">
        <v>398</v>
      </c>
    </row>
    <row r="21" spans="2:8" ht="40.15" customHeight="1" x14ac:dyDescent="0.2">
      <c r="B21" s="31">
        <v>15</v>
      </c>
      <c r="C21" s="52" t="s">
        <v>53</v>
      </c>
      <c r="D21" s="52" t="s">
        <v>24</v>
      </c>
      <c r="E21" s="83" t="s">
        <v>266</v>
      </c>
      <c r="F21" s="31" t="s">
        <v>24</v>
      </c>
      <c r="G21" s="72"/>
      <c r="H21" s="32"/>
    </row>
    <row r="22" spans="2:8" ht="40.15" customHeight="1" x14ac:dyDescent="0.2">
      <c r="B22" s="31">
        <v>16</v>
      </c>
      <c r="C22" s="52" t="s">
        <v>54</v>
      </c>
      <c r="D22" s="52" t="s">
        <v>24</v>
      </c>
      <c r="E22" s="83" t="s">
        <v>266</v>
      </c>
      <c r="F22" s="31" t="s">
        <v>24</v>
      </c>
      <c r="G22" s="72"/>
      <c r="H22" s="103" t="s">
        <v>399</v>
      </c>
    </row>
    <row r="23" spans="2:8" x14ac:dyDescent="0.2"/>
    <row r="24" spans="2:8" ht="13.9" customHeight="1" x14ac:dyDescent="0.2"/>
    <row r="25" spans="2:8" ht="15" x14ac:dyDescent="0.25">
      <c r="B25" s="54" t="s">
        <v>333</v>
      </c>
    </row>
    <row r="26" spans="2:8" x14ac:dyDescent="0.2"/>
    <row r="27" spans="2:8" x14ac:dyDescent="0.2">
      <c r="B27" s="55"/>
      <c r="C27" s="26" t="s">
        <v>334</v>
      </c>
    </row>
    <row r="28" spans="2:8" x14ac:dyDescent="0.2"/>
    <row r="29" spans="2:8" x14ac:dyDescent="0.2">
      <c r="B29" s="56"/>
      <c r="C29" s="26" t="s">
        <v>335</v>
      </c>
    </row>
    <row r="30" spans="2:8" x14ac:dyDescent="0.2"/>
    <row r="31" spans="2:8" x14ac:dyDescent="0.2"/>
    <row r="32" spans="2:8" x14ac:dyDescent="0.2"/>
    <row r="33" spans="1:11" s="61" customFormat="1" ht="15" x14ac:dyDescent="0.25">
      <c r="A33" s="26"/>
      <c r="B33" s="137" t="s">
        <v>336</v>
      </c>
      <c r="C33" s="138"/>
      <c r="D33" s="138"/>
      <c r="E33" s="138"/>
      <c r="F33" s="139"/>
      <c r="G33" s="77"/>
      <c r="H33" s="67"/>
      <c r="I33" s="67"/>
      <c r="J33" s="67"/>
      <c r="K33" s="68"/>
    </row>
    <row r="34" spans="1:11" s="63" customFormat="1" ht="13.9" customHeight="1" x14ac:dyDescent="0.2">
      <c r="A34" s="6"/>
      <c r="B34" s="6"/>
      <c r="C34" s="6"/>
      <c r="D34" s="6"/>
      <c r="E34" s="6"/>
      <c r="F34" s="6"/>
      <c r="H34" s="62"/>
    </row>
    <row r="35" spans="1:11" s="63" customFormat="1" ht="13.9" customHeight="1" x14ac:dyDescent="0.2">
      <c r="A35" s="6"/>
      <c r="B35" s="60" t="s">
        <v>328</v>
      </c>
      <c r="C35" s="140" t="s">
        <v>329</v>
      </c>
      <c r="D35" s="140"/>
      <c r="E35" s="140"/>
      <c r="F35" s="140"/>
      <c r="G35" s="78"/>
      <c r="H35" s="64"/>
      <c r="I35" s="64"/>
      <c r="J35" s="64"/>
      <c r="K35" s="64"/>
    </row>
    <row r="36" spans="1:11" s="66" customFormat="1" ht="73.150000000000006" customHeight="1" x14ac:dyDescent="0.2">
      <c r="A36" s="6"/>
      <c r="B36" s="59">
        <v>1</v>
      </c>
      <c r="C36" s="143" t="s">
        <v>344</v>
      </c>
      <c r="D36" s="144"/>
      <c r="E36" s="144"/>
      <c r="F36" s="145"/>
      <c r="G36" s="79"/>
      <c r="H36" s="65"/>
      <c r="I36" s="65"/>
      <c r="J36" s="65"/>
    </row>
    <row r="37" spans="1:11" s="66" customFormat="1" ht="57" customHeight="1" x14ac:dyDescent="0.2">
      <c r="A37" s="6"/>
      <c r="B37" s="59">
        <v>2</v>
      </c>
      <c r="C37" s="141" t="s">
        <v>345</v>
      </c>
      <c r="D37" s="141"/>
      <c r="E37" s="141"/>
      <c r="F37" s="141"/>
      <c r="G37" s="79"/>
    </row>
    <row r="38" spans="1:11" s="66" customFormat="1" ht="40.15" customHeight="1" x14ac:dyDescent="0.2">
      <c r="A38" s="6"/>
      <c r="B38" s="59">
        <v>3</v>
      </c>
      <c r="C38" s="141" t="s">
        <v>29</v>
      </c>
      <c r="D38" s="141"/>
      <c r="E38" s="141"/>
      <c r="F38" s="141"/>
      <c r="G38" s="79"/>
    </row>
    <row r="39" spans="1:11" s="66" customFormat="1" ht="40.15" customHeight="1" x14ac:dyDescent="0.2">
      <c r="A39" s="6"/>
      <c r="B39" s="59">
        <v>4</v>
      </c>
      <c r="C39" s="141" t="s">
        <v>31</v>
      </c>
      <c r="D39" s="141"/>
      <c r="E39" s="141"/>
      <c r="F39" s="141"/>
      <c r="G39" s="79"/>
    </row>
    <row r="40" spans="1:11" s="66" customFormat="1" ht="40.15" customHeight="1" x14ac:dyDescent="0.2">
      <c r="A40" s="6"/>
      <c r="B40" s="59">
        <v>5</v>
      </c>
      <c r="C40" s="141" t="s">
        <v>33</v>
      </c>
      <c r="D40" s="141"/>
      <c r="E40" s="141"/>
      <c r="F40" s="141"/>
      <c r="G40" s="79"/>
    </row>
    <row r="41" spans="1:11" s="66" customFormat="1" ht="40.15" customHeight="1" x14ac:dyDescent="0.2">
      <c r="A41" s="6"/>
      <c r="B41" s="59">
        <v>6</v>
      </c>
      <c r="C41" s="141" t="s">
        <v>35</v>
      </c>
      <c r="D41" s="141"/>
      <c r="E41" s="141"/>
      <c r="F41" s="141"/>
      <c r="G41" s="79"/>
    </row>
    <row r="42" spans="1:11" s="66" customFormat="1" ht="60" customHeight="1" x14ac:dyDescent="0.2">
      <c r="A42" s="6"/>
      <c r="B42" s="59">
        <v>7</v>
      </c>
      <c r="C42" s="141" t="s">
        <v>382</v>
      </c>
      <c r="D42" s="141"/>
      <c r="E42" s="141"/>
      <c r="F42" s="141"/>
      <c r="G42" s="79"/>
    </row>
    <row r="43" spans="1:11" s="66" customFormat="1" ht="66" customHeight="1" x14ac:dyDescent="0.2">
      <c r="A43" s="6"/>
      <c r="B43" s="59">
        <v>8</v>
      </c>
      <c r="C43" s="141" t="s">
        <v>346</v>
      </c>
      <c r="D43" s="141"/>
      <c r="E43" s="141"/>
      <c r="F43" s="141"/>
      <c r="G43" s="79"/>
    </row>
    <row r="44" spans="1:11" s="66" customFormat="1" ht="49.5" customHeight="1" x14ac:dyDescent="0.2">
      <c r="A44" s="6"/>
      <c r="B44" s="59">
        <v>9</v>
      </c>
      <c r="C44" s="141" t="s">
        <v>40</v>
      </c>
      <c r="D44" s="141"/>
      <c r="E44" s="141"/>
      <c r="F44" s="141"/>
      <c r="G44" s="79"/>
    </row>
    <row r="45" spans="1:11" s="66" customFormat="1" ht="47.65" customHeight="1" x14ac:dyDescent="0.2">
      <c r="A45" s="6"/>
      <c r="B45" s="59">
        <v>10</v>
      </c>
      <c r="C45" s="142" t="s">
        <v>42</v>
      </c>
      <c r="D45" s="142"/>
      <c r="E45" s="142"/>
      <c r="F45" s="142"/>
      <c r="G45" s="80"/>
    </row>
    <row r="46" spans="1:11" s="66" customFormat="1" ht="77.650000000000006" customHeight="1" x14ac:dyDescent="0.2">
      <c r="A46" s="6"/>
      <c r="B46" s="59">
        <v>11</v>
      </c>
      <c r="C46" s="142" t="s">
        <v>383</v>
      </c>
      <c r="D46" s="142"/>
      <c r="E46" s="142"/>
      <c r="F46" s="142"/>
      <c r="G46" s="80"/>
    </row>
    <row r="47" spans="1:11" s="66" customFormat="1" ht="40.15" customHeight="1" x14ac:dyDescent="0.2">
      <c r="A47" s="6"/>
      <c r="B47" s="59">
        <v>12</v>
      </c>
      <c r="C47" s="142" t="s">
        <v>46</v>
      </c>
      <c r="D47" s="142"/>
      <c r="E47" s="142"/>
      <c r="F47" s="142"/>
      <c r="G47" s="80"/>
    </row>
    <row r="48" spans="1:11" s="66" customFormat="1" ht="40.15" customHeight="1" x14ac:dyDescent="0.2">
      <c r="A48" s="6"/>
      <c r="B48" s="59">
        <v>13</v>
      </c>
      <c r="C48" s="142" t="s">
        <v>49</v>
      </c>
      <c r="D48" s="142"/>
      <c r="E48" s="142"/>
      <c r="F48" s="142"/>
      <c r="G48" s="80"/>
    </row>
    <row r="49" spans="1:7" s="66" customFormat="1" ht="47.65" customHeight="1" x14ac:dyDescent="0.2">
      <c r="A49" s="6"/>
      <c r="B49" s="59">
        <v>14</v>
      </c>
      <c r="C49" s="142" t="s">
        <v>52</v>
      </c>
      <c r="D49" s="142"/>
      <c r="E49" s="142"/>
      <c r="F49" s="142"/>
      <c r="G49" s="80"/>
    </row>
    <row r="50" spans="1:7" s="66" customFormat="1" ht="91.15" customHeight="1" x14ac:dyDescent="0.2">
      <c r="A50" s="6"/>
      <c r="B50" s="59">
        <v>15</v>
      </c>
      <c r="C50" s="142" t="s">
        <v>384</v>
      </c>
      <c r="D50" s="142"/>
      <c r="E50" s="142"/>
      <c r="F50" s="142"/>
      <c r="G50" s="80"/>
    </row>
    <row r="51" spans="1:7" s="66" customFormat="1" ht="149.65" customHeight="1" x14ac:dyDescent="0.2">
      <c r="A51" s="6"/>
      <c r="B51" s="59">
        <v>16</v>
      </c>
      <c r="C51" s="142" t="s">
        <v>385</v>
      </c>
      <c r="D51" s="142"/>
      <c r="E51" s="142"/>
      <c r="F51" s="142"/>
      <c r="G51" s="80"/>
    </row>
    <row r="52" spans="1:7" x14ac:dyDescent="0.2"/>
    <row r="53" spans="1:7" x14ac:dyDescent="0.2">
      <c r="B53" s="137" t="s">
        <v>361</v>
      </c>
      <c r="C53" s="138"/>
      <c r="D53" s="138"/>
      <c r="E53" s="138"/>
      <c r="F53" s="139"/>
    </row>
    <row r="54" spans="1:7" ht="15" thickBot="1" x14ac:dyDescent="0.25"/>
    <row r="55" spans="1:7" ht="15" thickBot="1" x14ac:dyDescent="0.25">
      <c r="B55" s="84" t="s">
        <v>331</v>
      </c>
      <c r="C55" s="85" t="s">
        <v>348</v>
      </c>
      <c r="D55" s="85" t="s">
        <v>349</v>
      </c>
    </row>
    <row r="56" spans="1:7" ht="51.75" thickBot="1" x14ac:dyDescent="0.25">
      <c r="B56" s="86">
        <v>1</v>
      </c>
      <c r="C56" s="87" t="s">
        <v>350</v>
      </c>
      <c r="D56" s="87" t="s">
        <v>354</v>
      </c>
    </row>
    <row r="57" spans="1:7" ht="64.5" thickBot="1" x14ac:dyDescent="0.25">
      <c r="B57" s="86">
        <v>2</v>
      </c>
      <c r="C57" s="87" t="s">
        <v>351</v>
      </c>
      <c r="D57" s="87" t="s">
        <v>355</v>
      </c>
    </row>
    <row r="58" spans="1:7" ht="90" thickBot="1" x14ac:dyDescent="0.25">
      <c r="B58" s="86">
        <v>3</v>
      </c>
      <c r="C58" s="87" t="s">
        <v>356</v>
      </c>
      <c r="D58" s="87" t="s">
        <v>358</v>
      </c>
    </row>
    <row r="59" spans="1:7" ht="128.25" thickBot="1" x14ac:dyDescent="0.25">
      <c r="B59" s="86">
        <v>4</v>
      </c>
      <c r="C59" s="87" t="s">
        <v>357</v>
      </c>
      <c r="D59" s="87" t="s">
        <v>359</v>
      </c>
    </row>
    <row r="60" spans="1:7" ht="39" thickBot="1" x14ac:dyDescent="0.25">
      <c r="B60" s="86">
        <v>5</v>
      </c>
      <c r="C60" s="87" t="s">
        <v>352</v>
      </c>
      <c r="D60" s="87" t="s">
        <v>360</v>
      </c>
    </row>
    <row r="61" spans="1:7" x14ac:dyDescent="0.2"/>
    <row r="62" spans="1:7" ht="38.25" x14ac:dyDescent="0.2">
      <c r="C62" s="88" t="s">
        <v>353</v>
      </c>
    </row>
    <row r="63" spans="1:7" x14ac:dyDescent="0.2"/>
    <row r="64" spans="1:7"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7" hidden="1" x14ac:dyDescent="0.2"/>
    <row r="78" ht="31.15" hidden="1" customHeight="1" x14ac:dyDescent="0.2"/>
    <row r="79" ht="78.400000000000006" hidden="1" customHeight="1" x14ac:dyDescent="0.2"/>
    <row r="80" hidden="1" x14ac:dyDescent="0.2"/>
    <row r="81" hidden="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mergeCells count="24">
    <mergeCell ref="C49:F49"/>
    <mergeCell ref="C50:F50"/>
    <mergeCell ref="C51:F51"/>
    <mergeCell ref="C36:F36"/>
    <mergeCell ref="B3:C3"/>
    <mergeCell ref="B4:C4"/>
    <mergeCell ref="D3:F3"/>
    <mergeCell ref="D4:F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E55"/>
  <sheetViews>
    <sheetView showGridLines="0" zoomScaleNormal="100" workbookViewId="0">
      <selection activeCell="D18" sqref="D18:D19"/>
    </sheetView>
  </sheetViews>
  <sheetFormatPr defaultColWidth="0" defaultRowHeight="14.25" zeroHeight="1" x14ac:dyDescent="0.2"/>
  <cols>
    <col min="1" max="1" width="2" customWidth="1"/>
    <col min="2" max="2" width="4.125" customWidth="1"/>
    <col min="3" max="3" width="54.125" customWidth="1"/>
    <col min="4" max="4" width="15.25" bestFit="1" customWidth="1"/>
    <col min="5" max="5" width="4.5" bestFit="1" customWidth="1"/>
    <col min="6" max="6" width="5.625" customWidth="1"/>
    <col min="7" max="7" width="2.5" customWidth="1"/>
    <col min="8" max="109" width="8.75" customWidth="1"/>
    <col min="110" max="16384" width="8.75" hidden="1"/>
  </cols>
  <sheetData>
    <row r="1" spans="1:88" ht="24" x14ac:dyDescent="0.2">
      <c r="A1" s="26"/>
      <c r="B1" s="1" t="s">
        <v>55</v>
      </c>
      <c r="C1" s="24"/>
      <c r="D1" s="25"/>
      <c r="E1" s="24"/>
      <c r="F1" s="24"/>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26"/>
    </row>
    <row r="2" spans="1:88" ht="15" thickBot="1" x14ac:dyDescent="0.25">
      <c r="A2" s="27"/>
      <c r="B2" s="27"/>
      <c r="C2" s="27"/>
      <c r="D2" s="27"/>
      <c r="E2" s="27"/>
      <c r="F2" s="27"/>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26"/>
    </row>
    <row r="3" spans="1:88" ht="17.25" thickBot="1" x14ac:dyDescent="0.25">
      <c r="A3" s="27"/>
      <c r="B3" s="146" t="s">
        <v>2</v>
      </c>
      <c r="C3" s="159"/>
      <c r="D3" s="156" t="str">
        <f>'Cover sheet'!C5</f>
        <v>SES Water</v>
      </c>
      <c r="E3" s="157"/>
      <c r="F3" s="158"/>
      <c r="G3" s="27"/>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27"/>
    </row>
    <row r="4" spans="1:88" ht="17.25" thickBot="1" x14ac:dyDescent="0.25">
      <c r="A4" s="27"/>
      <c r="B4" s="146" t="s">
        <v>327</v>
      </c>
      <c r="C4" s="159"/>
      <c r="D4" s="156" t="str">
        <f>'Cover sheet'!C6</f>
        <v>SES</v>
      </c>
      <c r="E4" s="157"/>
      <c r="F4" s="158"/>
      <c r="G4" s="27"/>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27"/>
    </row>
    <row r="5" spans="1:88" ht="16.5" thickBot="1" x14ac:dyDescent="0.35">
      <c r="A5" s="27"/>
      <c r="B5" s="27"/>
      <c r="C5" s="29"/>
      <c r="D5" s="29"/>
      <c r="E5" s="27"/>
      <c r="F5" s="27"/>
      <c r="G5" s="27"/>
      <c r="H5" s="160" t="s">
        <v>56</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1:88" ht="15" thickBot="1" x14ac:dyDescent="0.25">
      <c r="A6" s="26"/>
      <c r="B6" s="20" t="s">
        <v>331</v>
      </c>
      <c r="C6" s="20" t="s">
        <v>19</v>
      </c>
      <c r="D6" s="21" t="s">
        <v>20</v>
      </c>
      <c r="E6" s="21" t="s">
        <v>21</v>
      </c>
      <c r="F6" s="89" t="s">
        <v>330</v>
      </c>
      <c r="G6" s="26"/>
      <c r="H6" s="21" t="s">
        <v>58</v>
      </c>
      <c r="I6" s="21" t="s">
        <v>59</v>
      </c>
      <c r="J6" s="21" t="s">
        <v>60</v>
      </c>
      <c r="K6" s="21" t="s">
        <v>61</v>
      </c>
      <c r="L6" s="21" t="s">
        <v>62</v>
      </c>
      <c r="M6" s="21" t="s">
        <v>63</v>
      </c>
      <c r="N6" s="21" t="s">
        <v>64</v>
      </c>
      <c r="O6" s="21" t="s">
        <v>65</v>
      </c>
      <c r="P6" s="21" t="s">
        <v>66</v>
      </c>
      <c r="Q6" s="21" t="s">
        <v>400</v>
      </c>
      <c r="R6" s="21" t="s">
        <v>401</v>
      </c>
      <c r="S6" s="21" t="s">
        <v>402</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40.15" customHeight="1" x14ac:dyDescent="0.2">
      <c r="B7" s="92">
        <v>1</v>
      </c>
      <c r="C7" s="90" t="s">
        <v>363</v>
      </c>
      <c r="D7" s="37" t="s">
        <v>140</v>
      </c>
      <c r="E7" s="37" t="s">
        <v>45</v>
      </c>
      <c r="F7" s="37">
        <v>2</v>
      </c>
      <c r="G7" s="38"/>
      <c r="H7" s="107">
        <v>303.74399999999997</v>
      </c>
      <c r="I7" s="107">
        <v>303.74399999999997</v>
      </c>
      <c r="J7" s="107">
        <v>303.74399999999997</v>
      </c>
      <c r="K7" s="107">
        <v>303.74399999999997</v>
      </c>
      <c r="L7" s="107">
        <v>303.74399999999997</v>
      </c>
      <c r="M7" s="107">
        <v>303.74399999999997</v>
      </c>
      <c r="N7" s="107">
        <v>303.74399999999997</v>
      </c>
      <c r="O7" s="107">
        <v>303.74399999999997</v>
      </c>
      <c r="P7" s="107">
        <v>303.74399999999997</v>
      </c>
      <c r="Q7" s="107">
        <v>303.74399999999997</v>
      </c>
      <c r="R7" s="107">
        <v>303.74399999999997</v>
      </c>
      <c r="S7" s="107">
        <v>303.74399999999997</v>
      </c>
      <c r="T7" s="107">
        <v>303.74399999999997</v>
      </c>
      <c r="U7" s="107">
        <v>303.74399999999997</v>
      </c>
      <c r="V7" s="107">
        <v>303.74399999999997</v>
      </c>
      <c r="W7" s="107">
        <v>303.74399999999997</v>
      </c>
      <c r="X7" s="107">
        <v>303.74399999999997</v>
      </c>
      <c r="Y7" s="107">
        <v>303.74399999999997</v>
      </c>
      <c r="Z7" s="107">
        <v>303.74399999999997</v>
      </c>
      <c r="AA7" s="107">
        <v>303.74399999999997</v>
      </c>
      <c r="AB7" s="107">
        <v>303.74399999999997</v>
      </c>
      <c r="AC7" s="107">
        <v>303.74399999999997</v>
      </c>
      <c r="AD7" s="107">
        <v>303.74399999999997</v>
      </c>
      <c r="AE7" s="107">
        <v>303.74399999999997</v>
      </c>
      <c r="AF7" s="108">
        <v>303.74399999999997</v>
      </c>
      <c r="AG7" s="109">
        <v>303.74399999999997</v>
      </c>
      <c r="AH7" s="109">
        <v>303.74399999999997</v>
      </c>
      <c r="AI7" s="109">
        <v>303.74399999999997</v>
      </c>
      <c r="AJ7" s="109">
        <v>303.74399999999997</v>
      </c>
      <c r="AK7" s="109">
        <v>303.74399999999997</v>
      </c>
      <c r="AL7" s="109">
        <v>303.74399999999997</v>
      </c>
      <c r="AM7" s="109">
        <v>303.74399999999997</v>
      </c>
      <c r="AN7" s="109">
        <v>303.74399999999997</v>
      </c>
      <c r="AO7" s="109">
        <v>303.74399999999997</v>
      </c>
      <c r="AP7" s="109">
        <v>303.74399999999997</v>
      </c>
      <c r="AQ7" s="109">
        <v>303.74399999999997</v>
      </c>
      <c r="AR7" s="109">
        <v>303.74399999999997</v>
      </c>
      <c r="AS7" s="109">
        <v>303.74399999999997</v>
      </c>
      <c r="AT7" s="109">
        <v>303.74399999999997</v>
      </c>
      <c r="AU7" s="109">
        <v>303.74399999999997</v>
      </c>
      <c r="AV7" s="109">
        <v>303.74399999999997</v>
      </c>
      <c r="AW7" s="109">
        <v>303.74399999999997</v>
      </c>
      <c r="AX7" s="109">
        <v>303.74399999999997</v>
      </c>
      <c r="AY7" s="109">
        <v>303.74399999999997</v>
      </c>
      <c r="AZ7" s="109">
        <v>303.74399999999997</v>
      </c>
      <c r="BA7" s="109">
        <v>303.74399999999997</v>
      </c>
      <c r="BB7" s="109">
        <v>303.74399999999997</v>
      </c>
      <c r="BC7" s="109">
        <v>303.74399999999997</v>
      </c>
      <c r="BD7" s="109">
        <v>303.74399999999997</v>
      </c>
      <c r="BE7" s="109">
        <v>303.74399999999997</v>
      </c>
      <c r="BF7" s="109">
        <v>303.74399999999997</v>
      </c>
      <c r="BG7" s="109">
        <v>303.74399999999997</v>
      </c>
      <c r="BH7" s="109">
        <v>303.74399999999997</v>
      </c>
      <c r="BI7" s="109">
        <v>303.74399999999997</v>
      </c>
      <c r="BJ7" s="109">
        <v>303.74399999999997</v>
      </c>
      <c r="BK7" s="109">
        <v>303.74399999999997</v>
      </c>
      <c r="BL7" s="109">
        <v>303.74399999999997</v>
      </c>
      <c r="BM7" s="109">
        <v>303.74399999999997</v>
      </c>
      <c r="BN7" s="109">
        <v>303.74399999999997</v>
      </c>
      <c r="BO7" s="109">
        <v>303.74399999999997</v>
      </c>
      <c r="BP7" s="39"/>
      <c r="BQ7" s="39"/>
      <c r="BR7" s="39"/>
      <c r="BS7" s="39"/>
      <c r="BT7" s="39"/>
      <c r="BU7" s="39"/>
      <c r="BV7" s="39"/>
      <c r="BW7" s="39"/>
      <c r="BX7" s="39"/>
      <c r="BY7" s="39"/>
      <c r="BZ7" s="39"/>
      <c r="CA7" s="39"/>
      <c r="CB7" s="39"/>
      <c r="CC7" s="39"/>
      <c r="CD7" s="39"/>
      <c r="CE7" s="39"/>
      <c r="CF7" s="39"/>
      <c r="CG7" s="39"/>
      <c r="CH7" s="39"/>
      <c r="CI7" s="39"/>
      <c r="CJ7" s="40"/>
    </row>
    <row r="8" spans="1:88" ht="40.15" customHeight="1" x14ac:dyDescent="0.2">
      <c r="B8" s="93">
        <f>B7+1</f>
        <v>2</v>
      </c>
      <c r="C8" s="91" t="s">
        <v>362</v>
      </c>
      <c r="D8" s="41" t="s">
        <v>142</v>
      </c>
      <c r="E8" s="42" t="s">
        <v>45</v>
      </c>
      <c r="F8" s="42">
        <v>2</v>
      </c>
      <c r="G8" s="38"/>
      <c r="H8" s="107">
        <v>-4.1399999999999997</v>
      </c>
      <c r="I8" s="107">
        <v>-4.2300000000000004</v>
      </c>
      <c r="J8" s="107">
        <v>-4.33</v>
      </c>
      <c r="K8" s="107">
        <v>-4.42</v>
      </c>
      <c r="L8" s="107">
        <v>-4.51</v>
      </c>
      <c r="M8" s="107">
        <v>-4.5999999999999996</v>
      </c>
      <c r="N8" s="107">
        <v>-4.6900000000000004</v>
      </c>
      <c r="O8" s="107">
        <v>-4.79</v>
      </c>
      <c r="P8" s="107">
        <v>-4.88</v>
      </c>
      <c r="Q8" s="107">
        <v>-4.97</v>
      </c>
      <c r="R8" s="107">
        <v>-5.0599999999999996</v>
      </c>
      <c r="S8" s="107">
        <v>-5.16</v>
      </c>
      <c r="T8" s="107">
        <v>-5.25</v>
      </c>
      <c r="U8" s="107">
        <v>-5.34</v>
      </c>
      <c r="V8" s="107">
        <v>-5.43</v>
      </c>
      <c r="W8" s="107">
        <v>-5.52</v>
      </c>
      <c r="X8" s="107">
        <v>-5.62</v>
      </c>
      <c r="Y8" s="107">
        <v>-5.71</v>
      </c>
      <c r="Z8" s="107">
        <v>-5.8</v>
      </c>
      <c r="AA8" s="107">
        <v>-5.89</v>
      </c>
      <c r="AB8" s="107">
        <v>-5.98</v>
      </c>
      <c r="AC8" s="107">
        <v>-6.08</v>
      </c>
      <c r="AD8" s="107">
        <v>-6.17</v>
      </c>
      <c r="AE8" s="107">
        <v>-6.26</v>
      </c>
      <c r="AF8" s="108">
        <v>-6.35</v>
      </c>
      <c r="AG8" s="109">
        <v>-6.44</v>
      </c>
      <c r="AH8" s="109">
        <v>-6.54</v>
      </c>
      <c r="AI8" s="109">
        <v>-6.63</v>
      </c>
      <c r="AJ8" s="109">
        <v>-6.72</v>
      </c>
      <c r="AK8" s="109">
        <v>-6.81</v>
      </c>
      <c r="AL8" s="109">
        <v>-6.9</v>
      </c>
      <c r="AM8" s="109">
        <v>-7</v>
      </c>
      <c r="AN8" s="109">
        <v>-7.09</v>
      </c>
      <c r="AO8" s="109">
        <v>-7.18</v>
      </c>
      <c r="AP8" s="109">
        <v>-7.27</v>
      </c>
      <c r="AQ8" s="109">
        <v>-7.36</v>
      </c>
      <c r="AR8" s="109">
        <v>-7.46</v>
      </c>
      <c r="AS8" s="109">
        <v>-7.55</v>
      </c>
      <c r="AT8" s="109">
        <v>-7.64</v>
      </c>
      <c r="AU8" s="109">
        <v>-7.73</v>
      </c>
      <c r="AV8" s="109">
        <v>-7.82</v>
      </c>
      <c r="AW8" s="109">
        <v>-7.92</v>
      </c>
      <c r="AX8" s="109">
        <v>-8.01</v>
      </c>
      <c r="AY8" s="109">
        <v>-8.1</v>
      </c>
      <c r="AZ8" s="109">
        <v>-8.19</v>
      </c>
      <c r="BA8" s="109">
        <v>-8.2799999999999994</v>
      </c>
      <c r="BB8" s="109">
        <v>-8.3800000000000008</v>
      </c>
      <c r="BC8" s="109">
        <v>-8.4700000000000006</v>
      </c>
      <c r="BD8" s="109">
        <v>-8.56</v>
      </c>
      <c r="BE8" s="109">
        <v>-8.65</v>
      </c>
      <c r="BF8" s="109">
        <v>-8.75</v>
      </c>
      <c r="BG8" s="109">
        <v>-8.84</v>
      </c>
      <c r="BH8" s="109">
        <v>-8.93</v>
      </c>
      <c r="BI8" s="109">
        <v>-9.02</v>
      </c>
      <c r="BJ8" s="109">
        <v>-9.11</v>
      </c>
      <c r="BK8" s="109">
        <v>-9.2100000000000009</v>
      </c>
      <c r="BL8" s="109">
        <v>-9.3000000000000007</v>
      </c>
      <c r="BM8" s="109">
        <v>-9.39</v>
      </c>
      <c r="BN8" s="109">
        <v>-9.48</v>
      </c>
      <c r="BO8" s="109">
        <v>-9.57</v>
      </c>
      <c r="BP8" s="39"/>
      <c r="BQ8" s="39"/>
      <c r="BR8" s="39"/>
      <c r="BS8" s="39"/>
      <c r="BT8" s="39"/>
      <c r="BU8" s="39"/>
      <c r="BV8" s="39"/>
      <c r="BW8" s="39"/>
      <c r="BX8" s="39"/>
      <c r="BY8" s="39"/>
      <c r="BZ8" s="39"/>
      <c r="CA8" s="39"/>
      <c r="CB8" s="39"/>
      <c r="CC8" s="39"/>
      <c r="CD8" s="39"/>
      <c r="CE8" s="39"/>
      <c r="CF8" s="39"/>
      <c r="CG8" s="39"/>
      <c r="CH8" s="39"/>
      <c r="CI8" s="39"/>
      <c r="CJ8" s="43"/>
    </row>
    <row r="9" spans="1:88" ht="40.15" customHeight="1" x14ac:dyDescent="0.2">
      <c r="B9" s="93">
        <f t="shared" ref="B9:B12" si="0">B8+1</f>
        <v>3</v>
      </c>
      <c r="C9" s="91" t="s">
        <v>144</v>
      </c>
      <c r="D9" s="41" t="s">
        <v>145</v>
      </c>
      <c r="E9" s="42" t="s">
        <v>45</v>
      </c>
      <c r="F9" s="42">
        <v>2</v>
      </c>
      <c r="G9" s="38"/>
      <c r="H9" s="104">
        <v>0</v>
      </c>
      <c r="I9" s="104">
        <v>0</v>
      </c>
      <c r="J9" s="104">
        <v>0</v>
      </c>
      <c r="K9" s="104">
        <v>0</v>
      </c>
      <c r="L9" s="104">
        <v>0</v>
      </c>
      <c r="M9" s="104">
        <v>0</v>
      </c>
      <c r="N9" s="104">
        <v>0</v>
      </c>
      <c r="O9" s="104">
        <v>0</v>
      </c>
      <c r="P9" s="104">
        <v>0</v>
      </c>
      <c r="Q9" s="104">
        <v>0</v>
      </c>
      <c r="R9" s="104">
        <v>0</v>
      </c>
      <c r="S9" s="104">
        <v>0</v>
      </c>
      <c r="T9" s="104">
        <v>0</v>
      </c>
      <c r="U9" s="104">
        <v>0</v>
      </c>
      <c r="V9" s="104">
        <v>0</v>
      </c>
      <c r="W9" s="104">
        <v>0</v>
      </c>
      <c r="X9" s="104">
        <v>0</v>
      </c>
      <c r="Y9" s="104">
        <v>0</v>
      </c>
      <c r="Z9" s="104">
        <v>0</v>
      </c>
      <c r="AA9" s="104">
        <v>0</v>
      </c>
      <c r="AB9" s="104">
        <v>0</v>
      </c>
      <c r="AC9" s="104">
        <v>0</v>
      </c>
      <c r="AD9" s="104">
        <v>0</v>
      </c>
      <c r="AE9" s="104">
        <v>0</v>
      </c>
      <c r="AF9" s="105">
        <v>0</v>
      </c>
      <c r="AG9" s="106">
        <v>0</v>
      </c>
      <c r="AH9" s="106">
        <v>0</v>
      </c>
      <c r="AI9" s="106">
        <v>0</v>
      </c>
      <c r="AJ9" s="106">
        <v>0</v>
      </c>
      <c r="AK9" s="106">
        <v>0</v>
      </c>
      <c r="AL9" s="106">
        <v>0</v>
      </c>
      <c r="AM9" s="106">
        <v>0</v>
      </c>
      <c r="AN9" s="106">
        <v>0</v>
      </c>
      <c r="AO9" s="106">
        <v>0</v>
      </c>
      <c r="AP9" s="106">
        <v>0</v>
      </c>
      <c r="AQ9" s="106">
        <v>0</v>
      </c>
      <c r="AR9" s="106">
        <v>0</v>
      </c>
      <c r="AS9" s="106">
        <v>0</v>
      </c>
      <c r="AT9" s="106">
        <v>0</v>
      </c>
      <c r="AU9" s="106">
        <v>0</v>
      </c>
      <c r="AV9" s="106">
        <v>0</v>
      </c>
      <c r="AW9" s="106">
        <v>0</v>
      </c>
      <c r="AX9" s="106">
        <v>0</v>
      </c>
      <c r="AY9" s="106">
        <v>0</v>
      </c>
      <c r="AZ9" s="106">
        <v>0</v>
      </c>
      <c r="BA9" s="106">
        <v>0</v>
      </c>
      <c r="BB9" s="106">
        <v>0</v>
      </c>
      <c r="BC9" s="106">
        <v>0</v>
      </c>
      <c r="BD9" s="106">
        <v>0</v>
      </c>
      <c r="BE9" s="106">
        <v>0</v>
      </c>
      <c r="BF9" s="106">
        <v>0</v>
      </c>
      <c r="BG9" s="106">
        <v>0</v>
      </c>
      <c r="BH9" s="106">
        <v>0</v>
      </c>
      <c r="BI9" s="106">
        <v>0</v>
      </c>
      <c r="BJ9" s="106">
        <v>0</v>
      </c>
      <c r="BK9" s="106">
        <v>0</v>
      </c>
      <c r="BL9" s="106">
        <v>0</v>
      </c>
      <c r="BM9" s="106">
        <v>0</v>
      </c>
      <c r="BN9" s="106">
        <v>0</v>
      </c>
      <c r="BO9" s="106">
        <v>0</v>
      </c>
      <c r="BP9" s="39"/>
      <c r="BQ9" s="39"/>
      <c r="BR9" s="39"/>
      <c r="BS9" s="39"/>
      <c r="BT9" s="39"/>
      <c r="BU9" s="39"/>
      <c r="BV9" s="39"/>
      <c r="BW9" s="39"/>
      <c r="BX9" s="39"/>
      <c r="BY9" s="39"/>
      <c r="BZ9" s="39"/>
      <c r="CA9" s="39"/>
      <c r="CB9" s="39"/>
      <c r="CC9" s="39"/>
      <c r="CD9" s="39"/>
      <c r="CE9" s="39"/>
      <c r="CF9" s="39"/>
      <c r="CG9" s="39"/>
      <c r="CH9" s="39"/>
      <c r="CI9" s="39"/>
      <c r="CJ9" s="43"/>
    </row>
    <row r="10" spans="1:88" ht="40.15" customHeight="1" x14ac:dyDescent="0.2">
      <c r="B10" s="93">
        <f t="shared" si="0"/>
        <v>4</v>
      </c>
      <c r="C10" s="91" t="s">
        <v>147</v>
      </c>
      <c r="D10" s="41" t="s">
        <v>148</v>
      </c>
      <c r="E10" s="42" t="s">
        <v>45</v>
      </c>
      <c r="F10" s="42">
        <v>2</v>
      </c>
      <c r="G10" s="38"/>
      <c r="H10" s="104">
        <v>0</v>
      </c>
      <c r="I10" s="104">
        <v>0</v>
      </c>
      <c r="J10" s="104">
        <v>0</v>
      </c>
      <c r="K10" s="104">
        <v>0</v>
      </c>
      <c r="L10" s="104">
        <v>0</v>
      </c>
      <c r="M10" s="104">
        <v>0</v>
      </c>
      <c r="N10" s="104">
        <v>0</v>
      </c>
      <c r="O10" s="104">
        <v>0</v>
      </c>
      <c r="P10" s="104">
        <v>0</v>
      </c>
      <c r="Q10" s="104">
        <v>0</v>
      </c>
      <c r="R10" s="104">
        <v>0</v>
      </c>
      <c r="S10" s="104">
        <v>0</v>
      </c>
      <c r="T10" s="104">
        <v>0</v>
      </c>
      <c r="U10" s="104">
        <v>0</v>
      </c>
      <c r="V10" s="104">
        <v>0</v>
      </c>
      <c r="W10" s="104">
        <v>0</v>
      </c>
      <c r="X10" s="104">
        <v>0</v>
      </c>
      <c r="Y10" s="104">
        <v>0</v>
      </c>
      <c r="Z10" s="104">
        <v>0</v>
      </c>
      <c r="AA10" s="104">
        <v>0</v>
      </c>
      <c r="AB10" s="104">
        <v>0</v>
      </c>
      <c r="AC10" s="104">
        <v>0</v>
      </c>
      <c r="AD10" s="104">
        <v>0</v>
      </c>
      <c r="AE10" s="104">
        <v>0</v>
      </c>
      <c r="AF10" s="105">
        <v>0</v>
      </c>
      <c r="AG10" s="106">
        <v>0</v>
      </c>
      <c r="AH10" s="106">
        <v>0</v>
      </c>
      <c r="AI10" s="106">
        <v>0</v>
      </c>
      <c r="AJ10" s="106">
        <v>0</v>
      </c>
      <c r="AK10" s="106">
        <v>0</v>
      </c>
      <c r="AL10" s="106">
        <v>0</v>
      </c>
      <c r="AM10" s="106">
        <v>0</v>
      </c>
      <c r="AN10" s="106">
        <v>0</v>
      </c>
      <c r="AO10" s="106">
        <v>0</v>
      </c>
      <c r="AP10" s="106">
        <v>0</v>
      </c>
      <c r="AQ10" s="106">
        <v>0</v>
      </c>
      <c r="AR10" s="106">
        <v>0</v>
      </c>
      <c r="AS10" s="106">
        <v>0</v>
      </c>
      <c r="AT10" s="106">
        <v>0</v>
      </c>
      <c r="AU10" s="106">
        <v>0</v>
      </c>
      <c r="AV10" s="106">
        <v>0</v>
      </c>
      <c r="AW10" s="106">
        <v>0</v>
      </c>
      <c r="AX10" s="106">
        <v>0</v>
      </c>
      <c r="AY10" s="106">
        <v>0</v>
      </c>
      <c r="AZ10" s="106">
        <v>0</v>
      </c>
      <c r="BA10" s="106">
        <v>0</v>
      </c>
      <c r="BB10" s="106">
        <v>0</v>
      </c>
      <c r="BC10" s="106">
        <v>0</v>
      </c>
      <c r="BD10" s="106">
        <v>0</v>
      </c>
      <c r="BE10" s="106">
        <v>0</v>
      </c>
      <c r="BF10" s="106">
        <v>0</v>
      </c>
      <c r="BG10" s="106">
        <v>0</v>
      </c>
      <c r="BH10" s="106">
        <v>0</v>
      </c>
      <c r="BI10" s="106">
        <v>0</v>
      </c>
      <c r="BJ10" s="106">
        <v>0</v>
      </c>
      <c r="BK10" s="106">
        <v>0</v>
      </c>
      <c r="BL10" s="106">
        <v>0</v>
      </c>
      <c r="BM10" s="106">
        <v>0</v>
      </c>
      <c r="BN10" s="106">
        <v>0</v>
      </c>
      <c r="BO10" s="106">
        <v>0</v>
      </c>
      <c r="BP10" s="39"/>
      <c r="BQ10" s="39"/>
      <c r="BR10" s="39"/>
      <c r="BS10" s="39"/>
      <c r="BT10" s="39"/>
      <c r="BU10" s="39"/>
      <c r="BV10" s="39"/>
      <c r="BW10" s="39"/>
      <c r="BX10" s="39"/>
      <c r="BY10" s="39"/>
      <c r="BZ10" s="39"/>
      <c r="CA10" s="39"/>
      <c r="CB10" s="39"/>
      <c r="CC10" s="39"/>
      <c r="CD10" s="39"/>
      <c r="CE10" s="39"/>
      <c r="CF10" s="39"/>
      <c r="CG10" s="39"/>
      <c r="CH10" s="39"/>
      <c r="CI10" s="39"/>
      <c r="CJ10" s="43"/>
    </row>
    <row r="11" spans="1:88" ht="40.15" customHeight="1" x14ac:dyDescent="0.2">
      <c r="B11" s="93">
        <f t="shared" si="0"/>
        <v>5</v>
      </c>
      <c r="C11" s="91" t="s">
        <v>150</v>
      </c>
      <c r="D11" s="41" t="s">
        <v>151</v>
      </c>
      <c r="E11" s="42" t="s">
        <v>45</v>
      </c>
      <c r="F11" s="42">
        <v>2</v>
      </c>
      <c r="G11" s="38"/>
      <c r="H11" s="107">
        <v>7.45</v>
      </c>
      <c r="I11" s="107">
        <v>7.45</v>
      </c>
      <c r="J11" s="107">
        <v>7.45</v>
      </c>
      <c r="K11" s="107">
        <v>7.45</v>
      </c>
      <c r="L11" s="107">
        <v>7.45</v>
      </c>
      <c r="M11" s="107">
        <v>7.45</v>
      </c>
      <c r="N11" s="107">
        <v>7.45</v>
      </c>
      <c r="O11" s="107">
        <v>7.45</v>
      </c>
      <c r="P11" s="107">
        <v>7.45</v>
      </c>
      <c r="Q11" s="107">
        <v>7.45</v>
      </c>
      <c r="R11" s="107">
        <v>7.45</v>
      </c>
      <c r="S11" s="107">
        <v>7.45</v>
      </c>
      <c r="T11" s="107">
        <v>7.45</v>
      </c>
      <c r="U11" s="107">
        <v>7.45</v>
      </c>
      <c r="V11" s="107">
        <v>7.45</v>
      </c>
      <c r="W11" s="107">
        <v>7.45</v>
      </c>
      <c r="X11" s="107">
        <v>7.45</v>
      </c>
      <c r="Y11" s="107">
        <v>7.45</v>
      </c>
      <c r="Z11" s="107">
        <v>7.45</v>
      </c>
      <c r="AA11" s="107">
        <v>7.45</v>
      </c>
      <c r="AB11" s="107">
        <v>7.45</v>
      </c>
      <c r="AC11" s="107">
        <v>7.45</v>
      </c>
      <c r="AD11" s="107">
        <v>7.45</v>
      </c>
      <c r="AE11" s="107">
        <v>7.45</v>
      </c>
      <c r="AF11" s="108">
        <v>7.45</v>
      </c>
      <c r="AG11" s="109">
        <v>7.45</v>
      </c>
      <c r="AH11" s="109">
        <v>7.45</v>
      </c>
      <c r="AI11" s="109">
        <v>7.45</v>
      </c>
      <c r="AJ11" s="109">
        <v>7.45</v>
      </c>
      <c r="AK11" s="109">
        <v>7.45</v>
      </c>
      <c r="AL11" s="109">
        <v>7.45</v>
      </c>
      <c r="AM11" s="109">
        <v>7.45</v>
      </c>
      <c r="AN11" s="109">
        <v>7.45</v>
      </c>
      <c r="AO11" s="109">
        <v>7.45</v>
      </c>
      <c r="AP11" s="109">
        <v>7.45</v>
      </c>
      <c r="AQ11" s="109">
        <v>7.45</v>
      </c>
      <c r="AR11" s="109">
        <v>7.45</v>
      </c>
      <c r="AS11" s="109">
        <v>7.45</v>
      </c>
      <c r="AT11" s="109">
        <v>7.45</v>
      </c>
      <c r="AU11" s="109">
        <v>7.45</v>
      </c>
      <c r="AV11" s="109">
        <v>7.45</v>
      </c>
      <c r="AW11" s="109">
        <v>7.45</v>
      </c>
      <c r="AX11" s="109">
        <v>7.45</v>
      </c>
      <c r="AY11" s="109">
        <v>7.45</v>
      </c>
      <c r="AZ11" s="109">
        <v>7.45</v>
      </c>
      <c r="BA11" s="109">
        <v>7.45</v>
      </c>
      <c r="BB11" s="109">
        <v>7.45</v>
      </c>
      <c r="BC11" s="109">
        <v>7.45</v>
      </c>
      <c r="BD11" s="109">
        <v>7.45</v>
      </c>
      <c r="BE11" s="109">
        <v>7.45</v>
      </c>
      <c r="BF11" s="109">
        <v>7.45</v>
      </c>
      <c r="BG11" s="109">
        <v>7.45</v>
      </c>
      <c r="BH11" s="109">
        <v>7.45</v>
      </c>
      <c r="BI11" s="109">
        <v>7.45</v>
      </c>
      <c r="BJ11" s="109">
        <v>7.45</v>
      </c>
      <c r="BK11" s="109">
        <v>7.45</v>
      </c>
      <c r="BL11" s="109">
        <v>7.45</v>
      </c>
      <c r="BM11" s="109">
        <v>7.45</v>
      </c>
      <c r="BN11" s="109">
        <v>7.45</v>
      </c>
      <c r="BO11" s="109">
        <v>7.45</v>
      </c>
      <c r="BP11" s="39"/>
      <c r="BQ11" s="39"/>
      <c r="BR11" s="39"/>
      <c r="BS11" s="39"/>
      <c r="BT11" s="39"/>
      <c r="BU11" s="39"/>
      <c r="BV11" s="39"/>
      <c r="BW11" s="39"/>
      <c r="BX11" s="39"/>
      <c r="BY11" s="39"/>
      <c r="BZ11" s="39"/>
      <c r="CA11" s="39"/>
      <c r="CB11" s="39"/>
      <c r="CC11" s="39"/>
      <c r="CD11" s="39"/>
      <c r="CE11" s="39"/>
      <c r="CF11" s="39"/>
      <c r="CG11" s="39"/>
      <c r="CH11" s="39"/>
      <c r="CI11" s="39"/>
      <c r="CJ11" s="43"/>
    </row>
    <row r="12" spans="1:88" ht="40.15" customHeight="1" x14ac:dyDescent="0.2">
      <c r="B12" s="93">
        <f t="shared" si="0"/>
        <v>6</v>
      </c>
      <c r="C12" s="91" t="s">
        <v>153</v>
      </c>
      <c r="D12" s="41" t="s">
        <v>154</v>
      </c>
      <c r="E12" s="42" t="s">
        <v>45</v>
      </c>
      <c r="F12" s="42">
        <v>2</v>
      </c>
      <c r="G12" s="38"/>
      <c r="H12" s="110">
        <v>3.65</v>
      </c>
      <c r="I12" s="110">
        <v>3.65</v>
      </c>
      <c r="J12" s="110">
        <v>3.65</v>
      </c>
      <c r="K12" s="110">
        <v>3.65</v>
      </c>
      <c r="L12" s="110">
        <v>3.65</v>
      </c>
      <c r="M12" s="110">
        <v>3.65</v>
      </c>
      <c r="N12" s="110">
        <v>3.65</v>
      </c>
      <c r="O12" s="110">
        <v>3.65</v>
      </c>
      <c r="P12" s="110">
        <v>3.65</v>
      </c>
      <c r="Q12" s="110">
        <v>3.65</v>
      </c>
      <c r="R12" s="110">
        <v>3.65</v>
      </c>
      <c r="S12" s="110">
        <v>3.65</v>
      </c>
      <c r="T12" s="110">
        <v>3.65</v>
      </c>
      <c r="U12" s="110">
        <v>3.65</v>
      </c>
      <c r="V12" s="110">
        <v>3.65</v>
      </c>
      <c r="W12" s="110">
        <v>3.65</v>
      </c>
      <c r="X12" s="110">
        <v>3.65</v>
      </c>
      <c r="Y12" s="110">
        <v>3.65</v>
      </c>
      <c r="Z12" s="110">
        <v>3.65</v>
      </c>
      <c r="AA12" s="110">
        <v>3.65</v>
      </c>
      <c r="AB12" s="110">
        <v>3.65</v>
      </c>
      <c r="AC12" s="110">
        <v>3.65</v>
      </c>
      <c r="AD12" s="110">
        <v>3.65</v>
      </c>
      <c r="AE12" s="110">
        <v>3.65</v>
      </c>
      <c r="AF12" s="110">
        <v>3.65</v>
      </c>
      <c r="AG12" s="111">
        <v>3.65</v>
      </c>
      <c r="AH12" s="111">
        <v>3.65</v>
      </c>
      <c r="AI12" s="111">
        <v>3.65</v>
      </c>
      <c r="AJ12" s="111">
        <v>3.65</v>
      </c>
      <c r="AK12" s="111">
        <v>3.65</v>
      </c>
      <c r="AL12" s="111">
        <v>3.65</v>
      </c>
      <c r="AM12" s="111">
        <v>3.65</v>
      </c>
      <c r="AN12" s="111">
        <v>3.65</v>
      </c>
      <c r="AO12" s="111">
        <v>3.65</v>
      </c>
      <c r="AP12" s="111">
        <v>3.65</v>
      </c>
      <c r="AQ12" s="111">
        <v>3.65</v>
      </c>
      <c r="AR12" s="111">
        <v>3.65</v>
      </c>
      <c r="AS12" s="111">
        <v>3.65</v>
      </c>
      <c r="AT12" s="111">
        <v>3.65</v>
      </c>
      <c r="AU12" s="111">
        <v>3.65</v>
      </c>
      <c r="AV12" s="111">
        <v>3.65</v>
      </c>
      <c r="AW12" s="111">
        <v>3.65</v>
      </c>
      <c r="AX12" s="111">
        <v>3.65</v>
      </c>
      <c r="AY12" s="111">
        <v>3.65</v>
      </c>
      <c r="AZ12" s="111">
        <v>3.65</v>
      </c>
      <c r="BA12" s="111">
        <v>3.65</v>
      </c>
      <c r="BB12" s="111">
        <v>3.65</v>
      </c>
      <c r="BC12" s="111">
        <v>3.65</v>
      </c>
      <c r="BD12" s="111">
        <v>3.65</v>
      </c>
      <c r="BE12" s="111">
        <v>3.65</v>
      </c>
      <c r="BF12" s="111">
        <v>3.65</v>
      </c>
      <c r="BG12" s="111">
        <v>3.65</v>
      </c>
      <c r="BH12" s="111">
        <v>3.65</v>
      </c>
      <c r="BI12" s="111">
        <v>3.65</v>
      </c>
      <c r="BJ12" s="111">
        <v>3.65</v>
      </c>
      <c r="BK12" s="111">
        <v>3.65</v>
      </c>
      <c r="BL12" s="111">
        <v>3.65</v>
      </c>
      <c r="BM12" s="111">
        <v>3.65</v>
      </c>
      <c r="BN12" s="111">
        <v>3.65</v>
      </c>
      <c r="BO12" s="111">
        <v>3.65</v>
      </c>
      <c r="BP12" s="43"/>
      <c r="BQ12" s="43"/>
      <c r="BR12" s="43"/>
      <c r="BS12" s="43"/>
      <c r="BT12" s="43"/>
      <c r="BU12" s="43"/>
      <c r="BV12" s="43"/>
      <c r="BW12" s="43"/>
      <c r="BX12" s="43"/>
      <c r="BY12" s="43"/>
      <c r="BZ12" s="43"/>
      <c r="CA12" s="43"/>
      <c r="CB12" s="43"/>
      <c r="CC12" s="43"/>
      <c r="CD12" s="43"/>
      <c r="CE12" s="43"/>
      <c r="CF12" s="43"/>
      <c r="CG12" s="43"/>
      <c r="CH12" s="43"/>
      <c r="CI12" s="43"/>
      <c r="CJ12" s="43"/>
    </row>
    <row r="13" spans="1:88" x14ac:dyDescent="0.2"/>
    <row r="14" spans="1:88" x14ac:dyDescent="0.2"/>
    <row r="15" spans="1:88" x14ac:dyDescent="0.2"/>
    <row r="16" spans="1:88" ht="15" x14ac:dyDescent="0.25">
      <c r="B16" s="54" t="s">
        <v>333</v>
      </c>
      <c r="C16" s="26"/>
    </row>
    <row r="17" spans="2:9" x14ac:dyDescent="0.2">
      <c r="B17" s="26"/>
      <c r="C17" s="26"/>
    </row>
    <row r="18" spans="2:9" x14ac:dyDescent="0.2">
      <c r="B18" s="55"/>
      <c r="C18" s="26" t="s">
        <v>334</v>
      </c>
    </row>
    <row r="19" spans="2:9" x14ac:dyDescent="0.2">
      <c r="B19" s="26"/>
      <c r="C19" s="26"/>
    </row>
    <row r="20" spans="2:9" x14ac:dyDescent="0.2">
      <c r="B20" s="56"/>
      <c r="C20" s="26" t="s">
        <v>335</v>
      </c>
    </row>
    <row r="21" spans="2:9" x14ac:dyDescent="0.2"/>
    <row r="22" spans="2:9" x14ac:dyDescent="0.2"/>
    <row r="23" spans="2:9" x14ac:dyDescent="0.2"/>
    <row r="24" spans="2:9" s="26" customFormat="1" ht="15" x14ac:dyDescent="0.25">
      <c r="B24" s="150" t="s">
        <v>337</v>
      </c>
      <c r="C24" s="151"/>
      <c r="D24" s="151"/>
      <c r="E24" s="151"/>
      <c r="F24" s="151"/>
      <c r="G24" s="151"/>
      <c r="H24" s="151"/>
      <c r="I24" s="152"/>
    </row>
    <row r="25" spans="2:9" x14ac:dyDescent="0.2"/>
    <row r="26" spans="2:9" s="6" customFormat="1" ht="13.5" x14ac:dyDescent="0.2">
      <c r="B26" s="58" t="s">
        <v>331</v>
      </c>
      <c r="C26" s="153" t="s">
        <v>329</v>
      </c>
      <c r="D26" s="153"/>
      <c r="E26" s="153"/>
      <c r="F26" s="153"/>
      <c r="G26" s="153"/>
      <c r="H26" s="153"/>
      <c r="I26" s="153"/>
    </row>
    <row r="27" spans="2:9" s="6" customFormat="1" ht="76.150000000000006" customHeight="1" x14ac:dyDescent="0.2">
      <c r="B27" s="59">
        <v>1</v>
      </c>
      <c r="C27" s="154" t="s">
        <v>141</v>
      </c>
      <c r="D27" s="155"/>
      <c r="E27" s="155"/>
      <c r="F27" s="155"/>
      <c r="G27" s="155"/>
      <c r="H27" s="155"/>
      <c r="I27" s="155"/>
    </row>
    <row r="28" spans="2:9" s="6" customFormat="1" ht="55.9" customHeight="1" x14ac:dyDescent="0.2">
      <c r="B28" s="59">
        <f>B27+1</f>
        <v>2</v>
      </c>
      <c r="C28" s="154" t="s">
        <v>143</v>
      </c>
      <c r="D28" s="155"/>
      <c r="E28" s="155"/>
      <c r="F28" s="155"/>
      <c r="G28" s="155"/>
      <c r="H28" s="155"/>
      <c r="I28" s="155"/>
    </row>
    <row r="29" spans="2:9" s="6" customFormat="1" ht="58.15" customHeight="1" x14ac:dyDescent="0.2">
      <c r="B29" s="59">
        <f t="shared" ref="B29:B32" si="1">B28+1</f>
        <v>3</v>
      </c>
      <c r="C29" s="154" t="s">
        <v>146</v>
      </c>
      <c r="D29" s="155"/>
      <c r="E29" s="155"/>
      <c r="F29" s="155"/>
      <c r="G29" s="155"/>
      <c r="H29" s="155"/>
      <c r="I29" s="155"/>
    </row>
    <row r="30" spans="2:9" s="6" customFormat="1" ht="41.65" customHeight="1" x14ac:dyDescent="0.2">
      <c r="B30" s="59">
        <f t="shared" si="1"/>
        <v>4</v>
      </c>
      <c r="C30" s="154" t="s">
        <v>149</v>
      </c>
      <c r="D30" s="155"/>
      <c r="E30" s="155"/>
      <c r="F30" s="155"/>
      <c r="G30" s="155"/>
      <c r="H30" s="155"/>
      <c r="I30" s="155"/>
    </row>
    <row r="31" spans="2:9" s="6" customFormat="1" ht="94.9" customHeight="1" x14ac:dyDescent="0.2">
      <c r="B31" s="59">
        <f t="shared" si="1"/>
        <v>5</v>
      </c>
      <c r="C31" s="154" t="s">
        <v>152</v>
      </c>
      <c r="D31" s="155"/>
      <c r="E31" s="155"/>
      <c r="F31" s="155"/>
      <c r="G31" s="155"/>
      <c r="H31" s="155"/>
      <c r="I31" s="155"/>
    </row>
    <row r="32" spans="2:9" s="6" customFormat="1" ht="82.5" customHeight="1" x14ac:dyDescent="0.2">
      <c r="B32" s="59">
        <f t="shared" si="1"/>
        <v>6</v>
      </c>
      <c r="C32" s="154" t="s">
        <v>155</v>
      </c>
      <c r="D32" s="155"/>
      <c r="E32" s="155"/>
      <c r="F32" s="155"/>
      <c r="G32" s="155"/>
      <c r="H32" s="155"/>
      <c r="I32" s="155"/>
    </row>
    <row r="33" s="6" customFormat="1" ht="12.75" x14ac:dyDescent="0.2"/>
    <row r="34" s="6" customFormat="1" ht="12.75" x14ac:dyDescent="0.2"/>
    <row r="35" s="6" customFormat="1" ht="12.75" x14ac:dyDescent="0.2"/>
    <row r="36" s="6"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C28:I28"/>
    <mergeCell ref="C29:I29"/>
    <mergeCell ref="C30:I30"/>
    <mergeCell ref="C31:I31"/>
    <mergeCell ref="C32:I32"/>
    <mergeCell ref="AG5:CJ5"/>
    <mergeCell ref="B24:I24"/>
    <mergeCell ref="C26:I26"/>
    <mergeCell ref="C27:I27"/>
    <mergeCell ref="D3:F3"/>
    <mergeCell ref="D4:F4"/>
    <mergeCell ref="B3:C3"/>
    <mergeCell ref="B4:C4"/>
    <mergeCell ref="H5:AF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F67"/>
  <sheetViews>
    <sheetView showGridLines="0" zoomScale="85" zoomScaleNormal="85" workbookViewId="0">
      <selection activeCell="D16" sqref="D16"/>
    </sheetView>
  </sheetViews>
  <sheetFormatPr defaultColWidth="0" defaultRowHeight="14.25" zeroHeight="1" x14ac:dyDescent="0.2"/>
  <cols>
    <col min="1" max="1" width="1.75" customWidth="1"/>
    <col min="2" max="2" width="4.125" customWidth="1"/>
    <col min="3" max="3" width="70.625" customWidth="1"/>
    <col min="4" max="4" width="16.625" customWidth="1"/>
    <col min="5" max="5" width="8.125" bestFit="1" customWidth="1"/>
    <col min="6" max="6" width="5.625" customWidth="1"/>
    <col min="7" max="7" width="3.25" customWidth="1"/>
    <col min="8" max="109" width="8.75" customWidth="1"/>
    <col min="110" max="110" width="0" hidden="1" customWidth="1"/>
    <col min="111" max="16384" width="8.75" hidden="1"/>
  </cols>
  <sheetData>
    <row r="1" spans="2:88" ht="22.5" customHeight="1" x14ac:dyDescent="0.35">
      <c r="B1" s="161" t="s">
        <v>156</v>
      </c>
      <c r="C1" s="161"/>
      <c r="D1" s="161"/>
      <c r="E1" s="161"/>
      <c r="F1" s="161"/>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6.5" customHeight="1" thickBot="1" x14ac:dyDescent="0.25">
      <c r="B3" s="146" t="s">
        <v>2</v>
      </c>
      <c r="C3" s="159"/>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4.65" customHeight="1" thickBot="1" x14ac:dyDescent="0.35">
      <c r="B4" s="162" t="s">
        <v>327</v>
      </c>
      <c r="C4" s="163"/>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60" t="s">
        <v>56</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2:88" ht="15" thickBot="1" x14ac:dyDescent="0.25">
      <c r="B6" s="69" t="s">
        <v>331</v>
      </c>
      <c r="C6" s="20" t="s">
        <v>19</v>
      </c>
      <c r="D6" s="21" t="s">
        <v>20</v>
      </c>
      <c r="E6" s="21" t="s">
        <v>21</v>
      </c>
      <c r="F6" s="89" t="s">
        <v>330</v>
      </c>
      <c r="G6" s="44"/>
      <c r="H6" s="21" t="s">
        <v>58</v>
      </c>
      <c r="I6" s="21" t="s">
        <v>59</v>
      </c>
      <c r="J6" s="21" t="s">
        <v>60</v>
      </c>
      <c r="K6" s="21" t="s">
        <v>61</v>
      </c>
      <c r="L6" s="21" t="s">
        <v>62</v>
      </c>
      <c r="M6" s="21" t="s">
        <v>63</v>
      </c>
      <c r="N6" s="21" t="s">
        <v>64</v>
      </c>
      <c r="O6" s="21" t="s">
        <v>65</v>
      </c>
      <c r="P6" s="21" t="s">
        <v>66</v>
      </c>
      <c r="Q6" s="21" t="s">
        <v>400</v>
      </c>
      <c r="R6" s="21" t="s">
        <v>401</v>
      </c>
      <c r="S6" s="21" t="s">
        <v>402</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2:88" ht="42.75" customHeight="1" thickBot="1" x14ac:dyDescent="0.25">
      <c r="B7" s="70">
        <v>1</v>
      </c>
      <c r="C7" s="36" t="s">
        <v>157</v>
      </c>
      <c r="D7" s="37" t="s">
        <v>556</v>
      </c>
      <c r="E7" s="37" t="s">
        <v>45</v>
      </c>
      <c r="F7" s="112">
        <v>2</v>
      </c>
      <c r="G7" s="44"/>
      <c r="H7" s="107">
        <v>25.766680400745141</v>
      </c>
      <c r="I7" s="107">
        <v>25.765708881111486</v>
      </c>
      <c r="J7" s="107">
        <v>25.764721869345603</v>
      </c>
      <c r="K7" s="107">
        <v>25.763718991906163</v>
      </c>
      <c r="L7" s="107">
        <v>25.762699863145642</v>
      </c>
      <c r="M7" s="107">
        <v>25.761664084815685</v>
      </c>
      <c r="N7" s="107">
        <v>25.760611245548557</v>
      </c>
      <c r="O7" s="107">
        <v>25.759540920312077</v>
      </c>
      <c r="P7" s="107">
        <v>25.75845266983767</v>
      </c>
      <c r="Q7" s="107">
        <v>25.757346040019272</v>
      </c>
      <c r="R7" s="107">
        <v>25.756220561281374</v>
      </c>
      <c r="S7" s="107">
        <v>25.75507574791494</v>
      </c>
      <c r="T7" s="107">
        <v>25.753911097378236</v>
      </c>
      <c r="U7" s="107">
        <v>25.75272608956141</v>
      </c>
      <c r="V7" s="107">
        <v>25.751520186011849</v>
      </c>
      <c r="W7" s="107">
        <v>25.750292829118735</v>
      </c>
      <c r="X7" s="107">
        <v>25.749043441252944</v>
      </c>
      <c r="Y7" s="107">
        <v>25.747771423860826</v>
      </c>
      <c r="Z7" s="107">
        <v>25.746476156507828</v>
      </c>
      <c r="AA7" s="107">
        <v>25.745156995869802</v>
      </c>
      <c r="AB7" s="107">
        <v>25.743813274667204</v>
      </c>
      <c r="AC7" s="107">
        <v>25.742444300539834</v>
      </c>
      <c r="AD7" s="107">
        <v>25.741049354857051</v>
      </c>
      <c r="AE7" s="107">
        <v>25.739627691460239</v>
      </c>
      <c r="AF7" s="107">
        <v>25.738178535331578</v>
      </c>
      <c r="AG7" s="109">
        <v>25.738178535331578</v>
      </c>
      <c r="AH7" s="109">
        <v>25.738178535331578</v>
      </c>
      <c r="AI7" s="109">
        <v>25.738178535331578</v>
      </c>
      <c r="AJ7" s="109">
        <v>25.738178535331578</v>
      </c>
      <c r="AK7" s="109">
        <v>25.738178535331578</v>
      </c>
      <c r="AL7" s="109">
        <v>25.738178535331578</v>
      </c>
      <c r="AM7" s="109">
        <v>25.738178535331578</v>
      </c>
      <c r="AN7" s="109">
        <v>25.738178535331578</v>
      </c>
      <c r="AO7" s="109">
        <v>25.738178535331578</v>
      </c>
      <c r="AP7" s="109">
        <v>25.738178535331578</v>
      </c>
      <c r="AQ7" s="109">
        <v>25.738178535331578</v>
      </c>
      <c r="AR7" s="109">
        <v>25.738178535331578</v>
      </c>
      <c r="AS7" s="109">
        <v>25.738178535331578</v>
      </c>
      <c r="AT7" s="109">
        <v>25.738178535331578</v>
      </c>
      <c r="AU7" s="109">
        <v>25.738178535331578</v>
      </c>
      <c r="AV7" s="109">
        <v>25.738178535331578</v>
      </c>
      <c r="AW7" s="109">
        <v>25.738178535331578</v>
      </c>
      <c r="AX7" s="109">
        <v>25.738178535331578</v>
      </c>
      <c r="AY7" s="109">
        <v>25.738178535331578</v>
      </c>
      <c r="AZ7" s="109">
        <v>25.738178535331578</v>
      </c>
      <c r="BA7" s="109">
        <v>25.738178535331578</v>
      </c>
      <c r="BB7" s="109">
        <v>25.738178535331578</v>
      </c>
      <c r="BC7" s="109">
        <v>25.738178535331578</v>
      </c>
      <c r="BD7" s="109">
        <v>25.738178535331578</v>
      </c>
      <c r="BE7" s="109">
        <v>25.738178535331578</v>
      </c>
      <c r="BF7" s="109">
        <v>25.738178535331578</v>
      </c>
      <c r="BG7" s="109">
        <v>25.738178535331578</v>
      </c>
      <c r="BH7" s="109">
        <v>25.738178535331578</v>
      </c>
      <c r="BI7" s="109">
        <v>25.738178535331578</v>
      </c>
      <c r="BJ7" s="109">
        <v>25.738178535331578</v>
      </c>
      <c r="BK7" s="109">
        <v>25.738178535331578</v>
      </c>
      <c r="BL7" s="109">
        <v>25.738178535331578</v>
      </c>
      <c r="BM7" s="109">
        <v>25.738178535331578</v>
      </c>
      <c r="BN7" s="109">
        <v>25.738178535331578</v>
      </c>
      <c r="BO7" s="109">
        <v>25.738178535331578</v>
      </c>
      <c r="BP7" s="39"/>
      <c r="BQ7" s="39"/>
      <c r="BR7" s="39"/>
      <c r="BS7" s="39"/>
      <c r="BT7" s="39"/>
      <c r="BU7" s="39"/>
      <c r="BV7" s="39"/>
      <c r="BW7" s="39"/>
      <c r="BX7" s="39"/>
      <c r="BY7" s="39"/>
      <c r="BZ7" s="39"/>
      <c r="CA7" s="39"/>
      <c r="CB7" s="39"/>
      <c r="CC7" s="39"/>
      <c r="CD7" s="39"/>
      <c r="CE7" s="39"/>
      <c r="CF7" s="39"/>
      <c r="CG7" s="39"/>
      <c r="CH7" s="39"/>
      <c r="CI7" s="39"/>
      <c r="CJ7" s="40"/>
    </row>
    <row r="8" spans="2:88" ht="39" thickBot="1" x14ac:dyDescent="0.25">
      <c r="B8" s="70">
        <v>2</v>
      </c>
      <c r="C8" s="36" t="s">
        <v>159</v>
      </c>
      <c r="D8" s="37" t="s">
        <v>160</v>
      </c>
      <c r="E8" s="37" t="s">
        <v>45</v>
      </c>
      <c r="F8" s="113">
        <v>2</v>
      </c>
      <c r="G8" s="44"/>
      <c r="H8" s="107">
        <v>1.8646770591047035</v>
      </c>
      <c r="I8" s="107">
        <v>1.8646770591047035</v>
      </c>
      <c r="J8" s="107">
        <v>1.8646770591047035</v>
      </c>
      <c r="K8" s="107">
        <v>1.8646770591047035</v>
      </c>
      <c r="L8" s="107">
        <v>1.8646770591047035</v>
      </c>
      <c r="M8" s="107">
        <v>1.8646770591047035</v>
      </c>
      <c r="N8" s="107">
        <v>1.8646770591047035</v>
      </c>
      <c r="O8" s="107">
        <v>1.8646770591047035</v>
      </c>
      <c r="P8" s="107">
        <v>1.8646770591047035</v>
      </c>
      <c r="Q8" s="107">
        <v>1.8646770591047035</v>
      </c>
      <c r="R8" s="107">
        <v>1.8646770591047035</v>
      </c>
      <c r="S8" s="107">
        <v>1.8646770591047035</v>
      </c>
      <c r="T8" s="107">
        <v>1.8646770591047035</v>
      </c>
      <c r="U8" s="107">
        <v>1.8646770591047035</v>
      </c>
      <c r="V8" s="107">
        <v>1.8646770591047035</v>
      </c>
      <c r="W8" s="107">
        <v>1.8646770591047035</v>
      </c>
      <c r="X8" s="107">
        <v>1.8646770591047035</v>
      </c>
      <c r="Y8" s="107">
        <v>1.8646770591047035</v>
      </c>
      <c r="Z8" s="107">
        <v>1.8646770591047035</v>
      </c>
      <c r="AA8" s="107">
        <v>1.8646770591047035</v>
      </c>
      <c r="AB8" s="107">
        <v>1.8646770591047035</v>
      </c>
      <c r="AC8" s="107">
        <v>1.8646770591047035</v>
      </c>
      <c r="AD8" s="107">
        <v>1.8646770591047035</v>
      </c>
      <c r="AE8" s="107">
        <v>1.8646770591047035</v>
      </c>
      <c r="AF8" s="107">
        <v>1.8646770591047035</v>
      </c>
      <c r="AG8" s="109">
        <v>1.8646770591047035</v>
      </c>
      <c r="AH8" s="109">
        <v>1.8646770591047035</v>
      </c>
      <c r="AI8" s="109">
        <v>1.8646770591047035</v>
      </c>
      <c r="AJ8" s="109">
        <v>1.8646770591047035</v>
      </c>
      <c r="AK8" s="109">
        <v>1.8646770591047035</v>
      </c>
      <c r="AL8" s="109">
        <v>1.8646770591047035</v>
      </c>
      <c r="AM8" s="109">
        <v>1.8646770591047035</v>
      </c>
      <c r="AN8" s="109">
        <v>1.8646770591047035</v>
      </c>
      <c r="AO8" s="109">
        <v>1.8646770591047035</v>
      </c>
      <c r="AP8" s="109">
        <v>1.8646770591047035</v>
      </c>
      <c r="AQ8" s="109">
        <v>1.8646770591047035</v>
      </c>
      <c r="AR8" s="109">
        <v>1.8646770591047035</v>
      </c>
      <c r="AS8" s="109">
        <v>1.8646770591047035</v>
      </c>
      <c r="AT8" s="109">
        <v>1.8646770591047035</v>
      </c>
      <c r="AU8" s="109">
        <v>1.8646770591047035</v>
      </c>
      <c r="AV8" s="109">
        <v>1.8646770591047035</v>
      </c>
      <c r="AW8" s="109">
        <v>1.8646770591047035</v>
      </c>
      <c r="AX8" s="109">
        <v>1.8646770591047035</v>
      </c>
      <c r="AY8" s="109">
        <v>1.8646770591047035</v>
      </c>
      <c r="AZ8" s="109">
        <v>1.8646770591047035</v>
      </c>
      <c r="BA8" s="109">
        <v>1.8646770591047035</v>
      </c>
      <c r="BB8" s="109">
        <v>1.8646770591047035</v>
      </c>
      <c r="BC8" s="109">
        <v>1.8646770591047035</v>
      </c>
      <c r="BD8" s="109">
        <v>1.8646770591047035</v>
      </c>
      <c r="BE8" s="109">
        <v>1.8646770591047035</v>
      </c>
      <c r="BF8" s="109">
        <v>1.8646770591047035</v>
      </c>
      <c r="BG8" s="109">
        <v>1.8646770591047035</v>
      </c>
      <c r="BH8" s="109">
        <v>1.8646770591047035</v>
      </c>
      <c r="BI8" s="109">
        <v>1.8646770591047035</v>
      </c>
      <c r="BJ8" s="109">
        <v>1.8646770591047035</v>
      </c>
      <c r="BK8" s="109">
        <v>1.8646770591047035</v>
      </c>
      <c r="BL8" s="109">
        <v>1.8646770591047035</v>
      </c>
      <c r="BM8" s="109">
        <v>1.8646770591047035</v>
      </c>
      <c r="BN8" s="109">
        <v>1.8646770591047035</v>
      </c>
      <c r="BO8" s="109">
        <v>1.8646770591047035</v>
      </c>
      <c r="BP8" s="39"/>
      <c r="BQ8" s="39"/>
      <c r="BR8" s="39"/>
      <c r="BS8" s="39"/>
      <c r="BT8" s="39"/>
      <c r="BU8" s="39"/>
      <c r="BV8" s="39"/>
      <c r="BW8" s="39"/>
      <c r="BX8" s="39"/>
      <c r="BY8" s="39"/>
      <c r="BZ8" s="39"/>
      <c r="CA8" s="39"/>
      <c r="CB8" s="39"/>
      <c r="CC8" s="39"/>
      <c r="CD8" s="39"/>
      <c r="CE8" s="39"/>
      <c r="CF8" s="39"/>
      <c r="CG8" s="39"/>
      <c r="CH8" s="39"/>
      <c r="CI8" s="39"/>
      <c r="CJ8" s="40"/>
    </row>
    <row r="9" spans="2:88" ht="39" thickBot="1" x14ac:dyDescent="0.25">
      <c r="B9" s="70">
        <v>3</v>
      </c>
      <c r="C9" s="36" t="s">
        <v>162</v>
      </c>
      <c r="D9" s="37" t="s">
        <v>163</v>
      </c>
      <c r="E9" s="37" t="s">
        <v>45</v>
      </c>
      <c r="F9" s="31">
        <v>2</v>
      </c>
      <c r="G9" s="44"/>
      <c r="H9" s="107">
        <v>83.646600829824138</v>
      </c>
      <c r="I9" s="107">
        <v>87.778647004062606</v>
      </c>
      <c r="J9" s="107">
        <v>91.820476732689713</v>
      </c>
      <c r="K9" s="107">
        <v>95.773723636634912</v>
      </c>
      <c r="L9" s="107">
        <v>99.603765139879911</v>
      </c>
      <c r="M9" s="107">
        <v>103.3489141767121</v>
      </c>
      <c r="N9" s="107">
        <v>106.9838499438272</v>
      </c>
      <c r="O9" s="107">
        <v>110.61809551653234</v>
      </c>
      <c r="P9" s="107">
        <v>114.15272345608767</v>
      </c>
      <c r="Q9" s="107">
        <v>117.59042240807617</v>
      </c>
      <c r="R9" s="107">
        <v>120.44915409434456</v>
      </c>
      <c r="S9" s="107">
        <v>123.20205046509476</v>
      </c>
      <c r="T9" s="107">
        <v>125.91872272021902</v>
      </c>
      <c r="U9" s="107">
        <v>128.45116115484004</v>
      </c>
      <c r="V9" s="107">
        <v>130.99823421221816</v>
      </c>
      <c r="W9" s="107">
        <v>133.44669846189493</v>
      </c>
      <c r="X9" s="107">
        <v>135.82910310088133</v>
      </c>
      <c r="Y9" s="107">
        <v>138.13703116578225</v>
      </c>
      <c r="Z9" s="107">
        <v>140.38544792833568</v>
      </c>
      <c r="AA9" s="107">
        <v>142.57618590169452</v>
      </c>
      <c r="AB9" s="107">
        <v>143.73020780429434</v>
      </c>
      <c r="AC9" s="107">
        <v>144.88365634971518</v>
      </c>
      <c r="AD9" s="107">
        <v>146.02608949775947</v>
      </c>
      <c r="AE9" s="107">
        <v>147.15574467140937</v>
      </c>
      <c r="AF9" s="107">
        <v>148.27300927761996</v>
      </c>
      <c r="AG9" s="109">
        <v>149.54941033333512</v>
      </c>
      <c r="AH9" s="109">
        <v>150.62887812889176</v>
      </c>
      <c r="AI9" s="109">
        <v>151.69615045617351</v>
      </c>
      <c r="AJ9" s="109">
        <v>152.75119280334772</v>
      </c>
      <c r="AK9" s="109">
        <v>153.79397065858186</v>
      </c>
      <c r="AL9" s="109">
        <v>154.82444951004302</v>
      </c>
      <c r="AM9" s="109">
        <v>155.84259484589862</v>
      </c>
      <c r="AN9" s="109">
        <v>156.84837215431594</v>
      </c>
      <c r="AO9" s="109">
        <v>157.8417469234623</v>
      </c>
      <c r="AP9" s="109">
        <v>158.82268464150505</v>
      </c>
      <c r="AQ9" s="109">
        <v>159.79115079661148</v>
      </c>
      <c r="AR9" s="109">
        <v>160.74711087694897</v>
      </c>
      <c r="AS9" s="109">
        <v>161.69053037068471</v>
      </c>
      <c r="AT9" s="109">
        <v>162.62137476598616</v>
      </c>
      <c r="AU9" s="109">
        <v>163.53960955102042</v>
      </c>
      <c r="AV9" s="109">
        <v>164.44520021395505</v>
      </c>
      <c r="AW9" s="109">
        <v>165.33811224295721</v>
      </c>
      <c r="AX9" s="109">
        <v>166.21831112619435</v>
      </c>
      <c r="AY9" s="109">
        <v>167.08576235183364</v>
      </c>
      <c r="AZ9" s="109">
        <v>167.94043140804243</v>
      </c>
      <c r="BA9" s="109">
        <v>168.78228378298815</v>
      </c>
      <c r="BB9" s="109">
        <v>169.61128496483792</v>
      </c>
      <c r="BC9" s="109">
        <v>170.42740044175923</v>
      </c>
      <c r="BD9" s="109">
        <v>171.2305957019193</v>
      </c>
      <c r="BE9" s="109">
        <v>172.02083623348551</v>
      </c>
      <c r="BF9" s="109">
        <v>172.79808752462506</v>
      </c>
      <c r="BG9" s="109">
        <v>173.56231506350545</v>
      </c>
      <c r="BH9" s="109">
        <v>174.31348433829376</v>
      </c>
      <c r="BI9" s="109">
        <v>175.05156083715761</v>
      </c>
      <c r="BJ9" s="109">
        <v>175.77651004826393</v>
      </c>
      <c r="BK9" s="109">
        <v>176.48829745978043</v>
      </c>
      <c r="BL9" s="109">
        <v>177.18688855987409</v>
      </c>
      <c r="BM9" s="109">
        <v>177.87224883671249</v>
      </c>
      <c r="BN9" s="109">
        <v>178.54434377846275</v>
      </c>
      <c r="BO9" s="109">
        <v>179.20313887329235</v>
      </c>
      <c r="BP9" s="39"/>
      <c r="BQ9" s="39"/>
      <c r="BR9" s="39"/>
      <c r="BS9" s="39"/>
      <c r="BT9" s="39"/>
      <c r="BU9" s="39"/>
      <c r="BV9" s="39"/>
      <c r="BW9" s="39"/>
      <c r="BX9" s="39"/>
      <c r="BY9" s="39"/>
      <c r="BZ9" s="39"/>
      <c r="CA9" s="39"/>
      <c r="CB9" s="39"/>
      <c r="CC9" s="39"/>
      <c r="CD9" s="39"/>
      <c r="CE9" s="39"/>
      <c r="CF9" s="39"/>
      <c r="CG9" s="39"/>
      <c r="CH9" s="39"/>
      <c r="CI9" s="39"/>
      <c r="CJ9" s="40"/>
    </row>
    <row r="10" spans="2:88" ht="39" thickBot="1" x14ac:dyDescent="0.25">
      <c r="B10" s="70">
        <v>4</v>
      </c>
      <c r="C10" s="36" t="s">
        <v>165</v>
      </c>
      <c r="D10" s="37" t="s">
        <v>166</v>
      </c>
      <c r="E10" s="37" t="s">
        <v>45</v>
      </c>
      <c r="F10" s="31">
        <v>2</v>
      </c>
      <c r="G10" s="44"/>
      <c r="H10" s="107">
        <v>67.681189597225057</v>
      </c>
      <c r="I10" s="107">
        <v>63.984885600546519</v>
      </c>
      <c r="J10" s="107">
        <v>60.489824678901492</v>
      </c>
      <c r="K10" s="107">
        <v>57.185087981952961</v>
      </c>
      <c r="L10" s="107">
        <v>54.060346801754477</v>
      </c>
      <c r="M10" s="107">
        <v>51.105830815233581</v>
      </c>
      <c r="N10" s="107">
        <v>48.312298027214389</v>
      </c>
      <c r="O10" s="107">
        <v>45.671006323435137</v>
      </c>
      <c r="P10" s="107">
        <v>43.173686547806703</v>
      </c>
      <c r="Q10" s="107">
        <v>40.812517022695054</v>
      </c>
      <c r="R10" s="107">
        <v>38.514538446526764</v>
      </c>
      <c r="S10" s="107">
        <v>36.345860095808064</v>
      </c>
      <c r="T10" s="107">
        <v>34.299211863483606</v>
      </c>
      <c r="U10" s="107">
        <v>32.367732109727669</v>
      </c>
      <c r="V10" s="107">
        <v>30.544944730348021</v>
      </c>
      <c r="W10" s="107">
        <v>28.824737511532764</v>
      </c>
      <c r="X10" s="107">
        <v>27.20134169884453</v>
      </c>
      <c r="Y10" s="107">
        <v>25.669312712403695</v>
      </c>
      <c r="Z10" s="107">
        <v>24.223511944013406</v>
      </c>
      <c r="AA10" s="107">
        <v>22.859089575577293</v>
      </c>
      <c r="AB10" s="107">
        <v>22.908081142337515</v>
      </c>
      <c r="AC10" s="107">
        <v>22.957122711341011</v>
      </c>
      <c r="AD10" s="107">
        <v>23.006214282587788</v>
      </c>
      <c r="AE10" s="107">
        <v>23.055355856077838</v>
      </c>
      <c r="AF10" s="107">
        <v>23.10454743181117</v>
      </c>
      <c r="AG10" s="109">
        <v>23.170952115287069</v>
      </c>
      <c r="AH10" s="109">
        <v>23.237435485862232</v>
      </c>
      <c r="AI10" s="109">
        <v>23.303997543536667</v>
      </c>
      <c r="AJ10" s="109">
        <v>23.370638288310367</v>
      </c>
      <c r="AK10" s="109">
        <v>23.437357720183329</v>
      </c>
      <c r="AL10" s="109">
        <v>23.504155839155562</v>
      </c>
      <c r="AM10" s="109">
        <v>23.571032645227064</v>
      </c>
      <c r="AN10" s="109">
        <v>23.63798813839783</v>
      </c>
      <c r="AO10" s="109">
        <v>23.705022318667854</v>
      </c>
      <c r="AP10" s="109">
        <v>23.772135186037151</v>
      </c>
      <c r="AQ10" s="109">
        <v>23.839326740505719</v>
      </c>
      <c r="AR10" s="109">
        <v>23.906596982073545</v>
      </c>
      <c r="AS10" s="109">
        <v>23.973945910740643</v>
      </c>
      <c r="AT10" s="109">
        <v>24.041373526507009</v>
      </c>
      <c r="AU10" s="109">
        <v>24.108879829372636</v>
      </c>
      <c r="AV10" s="109">
        <v>24.176464819337529</v>
      </c>
      <c r="AW10" s="109">
        <v>24.244128496401689</v>
      </c>
      <c r="AX10" s="109">
        <v>24.311870860565122</v>
      </c>
      <c r="AY10" s="109">
        <v>24.379691911827813</v>
      </c>
      <c r="AZ10" s="109">
        <v>24.447591650189775</v>
      </c>
      <c r="BA10" s="109">
        <v>24.515570075651006</v>
      </c>
      <c r="BB10" s="109">
        <v>24.583627188211498</v>
      </c>
      <c r="BC10" s="109">
        <v>24.651762987871251</v>
      </c>
      <c r="BD10" s="109">
        <v>24.71997747463028</v>
      </c>
      <c r="BE10" s="109">
        <v>24.78827064848857</v>
      </c>
      <c r="BF10" s="109">
        <v>24.856642509446132</v>
      </c>
      <c r="BG10" s="109">
        <v>24.925093057502959</v>
      </c>
      <c r="BH10" s="109">
        <v>24.993622292659055</v>
      </c>
      <c r="BI10" s="109">
        <v>25.062230214914408</v>
      </c>
      <c r="BJ10" s="109">
        <v>25.130916824269029</v>
      </c>
      <c r="BK10" s="109">
        <v>25.199682120722922</v>
      </c>
      <c r="BL10" s="109">
        <v>25.268526104276081</v>
      </c>
      <c r="BM10" s="109">
        <v>25.337448774928504</v>
      </c>
      <c r="BN10" s="109">
        <v>25.406450132680195</v>
      </c>
      <c r="BO10" s="109">
        <v>25.475530177531152</v>
      </c>
      <c r="BP10" s="39"/>
      <c r="BQ10" s="39"/>
      <c r="BR10" s="39"/>
      <c r="BS10" s="39"/>
      <c r="BT10" s="39"/>
      <c r="BU10" s="39"/>
      <c r="BV10" s="39"/>
      <c r="BW10" s="39"/>
      <c r="BX10" s="39"/>
      <c r="BY10" s="39"/>
      <c r="BZ10" s="39"/>
      <c r="CA10" s="39"/>
      <c r="CB10" s="39"/>
      <c r="CC10" s="39"/>
      <c r="CD10" s="39"/>
      <c r="CE10" s="39"/>
      <c r="CF10" s="39"/>
      <c r="CG10" s="39"/>
      <c r="CH10" s="39"/>
      <c r="CI10" s="39"/>
      <c r="CJ10" s="40"/>
    </row>
    <row r="11" spans="2:88" ht="39" thickBot="1" x14ac:dyDescent="0.25">
      <c r="B11" s="70">
        <v>5</v>
      </c>
      <c r="C11" s="36" t="s">
        <v>168</v>
      </c>
      <c r="D11" s="37" t="s">
        <v>169</v>
      </c>
      <c r="E11" s="37" t="s">
        <v>170</v>
      </c>
      <c r="F11" s="31">
        <v>1</v>
      </c>
      <c r="G11" s="44"/>
      <c r="H11" s="107">
        <v>199.7</v>
      </c>
      <c r="I11" s="107">
        <v>199.5</v>
      </c>
      <c r="J11" s="107">
        <v>199.4</v>
      </c>
      <c r="K11" s="107">
        <v>199.5</v>
      </c>
      <c r="L11" s="107">
        <v>199.7</v>
      </c>
      <c r="M11" s="107">
        <v>199.9</v>
      </c>
      <c r="N11" s="107">
        <v>200.3</v>
      </c>
      <c r="O11" s="107">
        <v>200.8</v>
      </c>
      <c r="P11" s="107">
        <v>201.3</v>
      </c>
      <c r="Q11" s="107">
        <v>201.8</v>
      </c>
      <c r="R11" s="107">
        <v>201.6</v>
      </c>
      <c r="S11" s="107">
        <v>201.4</v>
      </c>
      <c r="T11" s="107">
        <v>201.2</v>
      </c>
      <c r="U11" s="107">
        <v>201.1</v>
      </c>
      <c r="V11" s="107">
        <v>200.9</v>
      </c>
      <c r="W11" s="107">
        <v>200.8</v>
      </c>
      <c r="X11" s="107">
        <v>200.7</v>
      </c>
      <c r="Y11" s="107">
        <v>200.7</v>
      </c>
      <c r="Z11" s="107">
        <v>200.6</v>
      </c>
      <c r="AA11" s="107">
        <v>200.6</v>
      </c>
      <c r="AB11" s="107">
        <v>200.7</v>
      </c>
      <c r="AC11" s="107">
        <v>200.9</v>
      </c>
      <c r="AD11" s="107">
        <v>201</v>
      </c>
      <c r="AE11" s="107">
        <v>201</v>
      </c>
      <c r="AF11" s="107">
        <v>201.1</v>
      </c>
      <c r="AG11" s="109">
        <v>201.3</v>
      </c>
      <c r="AH11" s="109">
        <v>201.4</v>
      </c>
      <c r="AI11" s="109">
        <v>201.5</v>
      </c>
      <c r="AJ11" s="109">
        <v>201.6</v>
      </c>
      <c r="AK11" s="109">
        <v>201.6</v>
      </c>
      <c r="AL11" s="109">
        <v>201.7</v>
      </c>
      <c r="AM11" s="109">
        <v>201.8</v>
      </c>
      <c r="AN11" s="109">
        <v>201.8</v>
      </c>
      <c r="AO11" s="109">
        <v>201.8</v>
      </c>
      <c r="AP11" s="109">
        <v>201.9</v>
      </c>
      <c r="AQ11" s="109">
        <v>201.9</v>
      </c>
      <c r="AR11" s="109">
        <v>201.9</v>
      </c>
      <c r="AS11" s="109">
        <v>201.9</v>
      </c>
      <c r="AT11" s="109">
        <v>201.9</v>
      </c>
      <c r="AU11" s="109">
        <v>201.9</v>
      </c>
      <c r="AV11" s="109">
        <v>201.8</v>
      </c>
      <c r="AW11" s="109">
        <v>201.8</v>
      </c>
      <c r="AX11" s="109">
        <v>201.7</v>
      </c>
      <c r="AY11" s="109">
        <v>201.7</v>
      </c>
      <c r="AZ11" s="109">
        <v>201.6</v>
      </c>
      <c r="BA11" s="109">
        <v>201.6</v>
      </c>
      <c r="BB11" s="109">
        <v>201.5</v>
      </c>
      <c r="BC11" s="109">
        <v>201.4</v>
      </c>
      <c r="BD11" s="109">
        <v>201.3</v>
      </c>
      <c r="BE11" s="109">
        <v>201.2</v>
      </c>
      <c r="BF11" s="109">
        <v>201.1</v>
      </c>
      <c r="BG11" s="109">
        <v>201</v>
      </c>
      <c r="BH11" s="109">
        <v>200.9</v>
      </c>
      <c r="BI11" s="109">
        <v>200.8</v>
      </c>
      <c r="BJ11" s="109">
        <v>200.6</v>
      </c>
      <c r="BK11" s="109">
        <v>200.5</v>
      </c>
      <c r="BL11" s="109">
        <v>200.3</v>
      </c>
      <c r="BM11" s="109">
        <v>200.2</v>
      </c>
      <c r="BN11" s="109">
        <v>200</v>
      </c>
      <c r="BO11" s="109">
        <v>199.8</v>
      </c>
      <c r="BP11" s="39"/>
      <c r="BQ11" s="39"/>
      <c r="BR11" s="39"/>
      <c r="BS11" s="39"/>
      <c r="BT11" s="39"/>
      <c r="BU11" s="39"/>
      <c r="BV11" s="39"/>
      <c r="BW11" s="39"/>
      <c r="BX11" s="39"/>
      <c r="BY11" s="39"/>
      <c r="BZ11" s="39"/>
      <c r="CA11" s="39"/>
      <c r="CB11" s="39"/>
      <c r="CC11" s="39"/>
      <c r="CD11" s="39"/>
      <c r="CE11" s="39"/>
      <c r="CF11" s="39"/>
      <c r="CG11" s="39"/>
      <c r="CH11" s="39"/>
      <c r="CI11" s="39"/>
      <c r="CJ11" s="40"/>
    </row>
    <row r="12" spans="2:88" ht="39" thickBot="1" x14ac:dyDescent="0.25">
      <c r="B12" s="70">
        <v>6</v>
      </c>
      <c r="C12" s="36" t="s">
        <v>172</v>
      </c>
      <c r="D12" s="37" t="s">
        <v>173</v>
      </c>
      <c r="E12" s="37" t="s">
        <v>170</v>
      </c>
      <c r="F12" s="31">
        <v>1</v>
      </c>
      <c r="G12" s="44"/>
      <c r="H12" s="107">
        <v>231.1</v>
      </c>
      <c r="I12" s="107">
        <v>230.4</v>
      </c>
      <c r="J12" s="107">
        <v>229.7</v>
      </c>
      <c r="K12" s="107">
        <v>229.1</v>
      </c>
      <c r="L12" s="107">
        <v>228.6</v>
      </c>
      <c r="M12" s="107">
        <v>228.1</v>
      </c>
      <c r="N12" s="107">
        <v>227.6</v>
      </c>
      <c r="O12" s="107">
        <v>227.2</v>
      </c>
      <c r="P12" s="107">
        <v>226.8</v>
      </c>
      <c r="Q12" s="107">
        <v>226.5</v>
      </c>
      <c r="R12" s="107">
        <v>225.9</v>
      </c>
      <c r="S12" s="107">
        <v>225.3</v>
      </c>
      <c r="T12" s="107">
        <v>224.7</v>
      </c>
      <c r="U12" s="107">
        <v>224.2</v>
      </c>
      <c r="V12" s="107">
        <v>223.8</v>
      </c>
      <c r="W12" s="107">
        <v>223.4</v>
      </c>
      <c r="X12" s="107">
        <v>223</v>
      </c>
      <c r="Y12" s="107">
        <v>222.7</v>
      </c>
      <c r="Z12" s="107">
        <v>222.4</v>
      </c>
      <c r="AA12" s="107">
        <v>222.2</v>
      </c>
      <c r="AB12" s="107">
        <v>222.9</v>
      </c>
      <c r="AC12" s="107">
        <v>223.6</v>
      </c>
      <c r="AD12" s="107">
        <v>224.3</v>
      </c>
      <c r="AE12" s="107">
        <v>225.1</v>
      </c>
      <c r="AF12" s="107">
        <v>225.8</v>
      </c>
      <c r="AG12" s="109">
        <v>226.7</v>
      </c>
      <c r="AH12" s="109">
        <v>227.5</v>
      </c>
      <c r="AI12" s="109">
        <v>228.4</v>
      </c>
      <c r="AJ12" s="109">
        <v>229.3</v>
      </c>
      <c r="AK12" s="109">
        <v>230.2</v>
      </c>
      <c r="AL12" s="109">
        <v>231.1</v>
      </c>
      <c r="AM12" s="109">
        <v>232</v>
      </c>
      <c r="AN12" s="109">
        <v>232.9</v>
      </c>
      <c r="AO12" s="109">
        <v>233.8</v>
      </c>
      <c r="AP12" s="109">
        <v>234.7</v>
      </c>
      <c r="AQ12" s="109">
        <v>235.6</v>
      </c>
      <c r="AR12" s="109">
        <v>236.5</v>
      </c>
      <c r="AS12" s="109">
        <v>237.4</v>
      </c>
      <c r="AT12" s="109">
        <v>238.4</v>
      </c>
      <c r="AU12" s="109">
        <v>239.3</v>
      </c>
      <c r="AV12" s="109">
        <v>240.2</v>
      </c>
      <c r="AW12" s="109">
        <v>241.1</v>
      </c>
      <c r="AX12" s="109">
        <v>242.1</v>
      </c>
      <c r="AY12" s="109">
        <v>243</v>
      </c>
      <c r="AZ12" s="109">
        <v>243.9</v>
      </c>
      <c r="BA12" s="109">
        <v>244.9</v>
      </c>
      <c r="BB12" s="109">
        <v>245.8</v>
      </c>
      <c r="BC12" s="109">
        <v>246.7</v>
      </c>
      <c r="BD12" s="109">
        <v>247.7</v>
      </c>
      <c r="BE12" s="109">
        <v>248.6</v>
      </c>
      <c r="BF12" s="109">
        <v>249.6</v>
      </c>
      <c r="BG12" s="109">
        <v>250.5</v>
      </c>
      <c r="BH12" s="109">
        <v>251.5</v>
      </c>
      <c r="BI12" s="109">
        <v>252.4</v>
      </c>
      <c r="BJ12" s="109">
        <v>253.4</v>
      </c>
      <c r="BK12" s="109">
        <v>254.4</v>
      </c>
      <c r="BL12" s="109">
        <v>255.3</v>
      </c>
      <c r="BM12" s="109">
        <v>256.3</v>
      </c>
      <c r="BN12" s="109">
        <v>257.3</v>
      </c>
      <c r="BO12" s="109">
        <v>258.3</v>
      </c>
      <c r="BP12" s="39"/>
      <c r="BQ12" s="39"/>
      <c r="BR12" s="39"/>
      <c r="BS12" s="39"/>
      <c r="BT12" s="39"/>
      <c r="BU12" s="39"/>
      <c r="BV12" s="39"/>
      <c r="BW12" s="39"/>
      <c r="BX12" s="39"/>
      <c r="BY12" s="39"/>
      <c r="BZ12" s="39"/>
      <c r="CA12" s="39"/>
      <c r="CB12" s="39"/>
      <c r="CC12" s="39"/>
      <c r="CD12" s="39"/>
      <c r="CE12" s="39"/>
      <c r="CF12" s="39"/>
      <c r="CG12" s="39"/>
      <c r="CH12" s="39"/>
      <c r="CI12" s="39"/>
      <c r="CJ12" s="40"/>
    </row>
    <row r="13" spans="2:88" ht="39" thickBot="1" x14ac:dyDescent="0.25">
      <c r="B13" s="70">
        <v>7</v>
      </c>
      <c r="C13" s="36" t="s">
        <v>175</v>
      </c>
      <c r="D13" s="37" t="s">
        <v>176</v>
      </c>
      <c r="E13" s="37" t="s">
        <v>170</v>
      </c>
      <c r="F13" s="31">
        <v>1</v>
      </c>
      <c r="G13" s="44"/>
      <c r="H13" s="107">
        <v>212.61992305988019</v>
      </c>
      <c r="I13" s="107">
        <v>211.44705090028413</v>
      </c>
      <c r="J13" s="107">
        <v>210.46440390580025</v>
      </c>
      <c r="K13" s="107">
        <v>209.66482026053674</v>
      </c>
      <c r="L13" s="107">
        <v>208.98340550417322</v>
      </c>
      <c r="M13" s="107">
        <v>208.45147455810715</v>
      </c>
      <c r="N13" s="107">
        <v>208.0407035778137</v>
      </c>
      <c r="O13" s="107">
        <v>207.83124428722144</v>
      </c>
      <c r="P13" s="107">
        <v>207.69178054540757</v>
      </c>
      <c r="Q13" s="107">
        <v>207.66239952137707</v>
      </c>
      <c r="R13" s="107">
        <v>206.98515185774485</v>
      </c>
      <c r="S13" s="107">
        <v>206.38522547121019</v>
      </c>
      <c r="T13" s="107">
        <v>205.84190368273374</v>
      </c>
      <c r="U13" s="107">
        <v>205.35492398780394</v>
      </c>
      <c r="V13" s="107">
        <v>204.8780771330261</v>
      </c>
      <c r="W13" s="107">
        <v>204.44670896769546</v>
      </c>
      <c r="X13" s="107">
        <v>204.12671830882664</v>
      </c>
      <c r="Y13" s="107">
        <v>203.83811342976972</v>
      </c>
      <c r="Z13" s="107">
        <v>203.56385935863182</v>
      </c>
      <c r="AA13" s="107">
        <v>203.29977718031071</v>
      </c>
      <c r="AB13" s="107">
        <v>203.51941851550598</v>
      </c>
      <c r="AC13" s="107">
        <v>203.70584972838827</v>
      </c>
      <c r="AD13" s="107">
        <v>203.85639437999939</v>
      </c>
      <c r="AE13" s="107">
        <v>203.98653464430879</v>
      </c>
      <c r="AF13" s="107">
        <v>204.07924353861216</v>
      </c>
      <c r="AG13" s="109">
        <v>204.376163858615</v>
      </c>
      <c r="AH13" s="109">
        <v>204.54925576717676</v>
      </c>
      <c r="AI13" s="109">
        <v>204.71297919511346</v>
      </c>
      <c r="AJ13" s="109">
        <v>204.86746903292044</v>
      </c>
      <c r="AK13" s="109">
        <v>205.01285533172862</v>
      </c>
      <c r="AL13" s="109">
        <v>205.14926348015302</v>
      </c>
      <c r="AM13" s="109">
        <v>205.27681437302678</v>
      </c>
      <c r="AN13" s="109">
        <v>205.39562457244585</v>
      </c>
      <c r="AO13" s="109">
        <v>205.50580646152292</v>
      </c>
      <c r="AP13" s="109">
        <v>205.60746839122675</v>
      </c>
      <c r="AQ13" s="109">
        <v>205.70071482066101</v>
      </c>
      <c r="AR13" s="109">
        <v>205.7856464511143</v>
      </c>
      <c r="AS13" s="109">
        <v>205.86236035419668</v>
      </c>
      <c r="AT13" s="109">
        <v>205.93095009435726</v>
      </c>
      <c r="AU13" s="109">
        <v>205.99150584606144</v>
      </c>
      <c r="AV13" s="109">
        <v>206.04411450589294</v>
      </c>
      <c r="AW13" s="109">
        <v>206.08885979982443</v>
      </c>
      <c r="AX13" s="109">
        <v>206.12582238589692</v>
      </c>
      <c r="AY13" s="109">
        <v>206.15507995252304</v>
      </c>
      <c r="AZ13" s="109">
        <v>206.17670731262913</v>
      </c>
      <c r="BA13" s="109">
        <v>206.19077649382851</v>
      </c>
      <c r="BB13" s="109">
        <v>206.19735682481627</v>
      </c>
      <c r="BC13" s="109">
        <v>206.19651501816131</v>
      </c>
      <c r="BD13" s="109">
        <v>206.1883152496622</v>
      </c>
      <c r="BE13" s="109">
        <v>206.17281923442624</v>
      </c>
      <c r="BF13" s="109">
        <v>206.15008629982063</v>
      </c>
      <c r="BG13" s="109">
        <v>206.12017345543913</v>
      </c>
      <c r="BH13" s="109">
        <v>206.083135460216</v>
      </c>
      <c r="BI13" s="109">
        <v>206.03902488681956</v>
      </c>
      <c r="BJ13" s="109">
        <v>205.98789218344021</v>
      </c>
      <c r="BK13" s="109">
        <v>205.92978573309409</v>
      </c>
      <c r="BL13" s="109">
        <v>205.86475191054464</v>
      </c>
      <c r="BM13" s="109">
        <v>205.79283513695202</v>
      </c>
      <c r="BN13" s="109">
        <v>205.71407793234272</v>
      </c>
      <c r="BO13" s="109">
        <v>205.62852096599678</v>
      </c>
      <c r="BP13" s="39"/>
      <c r="BQ13" s="39"/>
      <c r="BR13" s="39"/>
      <c r="BS13" s="39"/>
      <c r="BT13" s="39"/>
      <c r="BU13" s="39"/>
      <c r="BV13" s="39"/>
      <c r="BW13" s="39"/>
      <c r="BX13" s="39"/>
      <c r="BY13" s="39"/>
      <c r="BZ13" s="39"/>
      <c r="CA13" s="39"/>
      <c r="CB13" s="39"/>
      <c r="CC13" s="39"/>
      <c r="CD13" s="39"/>
      <c r="CE13" s="39"/>
      <c r="CF13" s="39"/>
      <c r="CG13" s="39"/>
      <c r="CH13" s="39"/>
      <c r="CI13" s="39"/>
      <c r="CJ13" s="40"/>
    </row>
    <row r="14" spans="2:88" ht="39" thickBot="1" x14ac:dyDescent="0.25">
      <c r="B14" s="70">
        <v>8</v>
      </c>
      <c r="C14" s="36" t="s">
        <v>178</v>
      </c>
      <c r="D14" s="37" t="s">
        <v>179</v>
      </c>
      <c r="E14" s="37" t="s">
        <v>45</v>
      </c>
      <c r="F14" s="31">
        <v>2</v>
      </c>
      <c r="G14" s="44"/>
      <c r="H14" s="107">
        <v>24</v>
      </c>
      <c r="I14" s="107">
        <v>24</v>
      </c>
      <c r="J14" s="107">
        <v>24</v>
      </c>
      <c r="K14" s="107">
        <v>24</v>
      </c>
      <c r="L14" s="107">
        <v>24</v>
      </c>
      <c r="M14" s="107">
        <v>24</v>
      </c>
      <c r="N14" s="107">
        <v>24</v>
      </c>
      <c r="O14" s="107">
        <v>24</v>
      </c>
      <c r="P14" s="107">
        <v>24</v>
      </c>
      <c r="Q14" s="107">
        <v>24</v>
      </c>
      <c r="R14" s="107">
        <v>24</v>
      </c>
      <c r="S14" s="107">
        <v>24</v>
      </c>
      <c r="T14" s="107">
        <v>24</v>
      </c>
      <c r="U14" s="107">
        <v>24</v>
      </c>
      <c r="V14" s="107">
        <v>24</v>
      </c>
      <c r="W14" s="107">
        <v>24</v>
      </c>
      <c r="X14" s="107">
        <v>24</v>
      </c>
      <c r="Y14" s="107">
        <v>24</v>
      </c>
      <c r="Z14" s="107">
        <v>24</v>
      </c>
      <c r="AA14" s="107">
        <v>24</v>
      </c>
      <c r="AB14" s="107">
        <v>24</v>
      </c>
      <c r="AC14" s="107">
        <v>24</v>
      </c>
      <c r="AD14" s="107">
        <v>24</v>
      </c>
      <c r="AE14" s="107">
        <v>24</v>
      </c>
      <c r="AF14" s="107">
        <v>24</v>
      </c>
      <c r="AG14" s="109">
        <v>24</v>
      </c>
      <c r="AH14" s="109">
        <v>24</v>
      </c>
      <c r="AI14" s="109">
        <v>24</v>
      </c>
      <c r="AJ14" s="109">
        <v>24</v>
      </c>
      <c r="AK14" s="109">
        <v>24</v>
      </c>
      <c r="AL14" s="109">
        <v>24</v>
      </c>
      <c r="AM14" s="109">
        <v>24</v>
      </c>
      <c r="AN14" s="109">
        <v>24</v>
      </c>
      <c r="AO14" s="109">
        <v>24</v>
      </c>
      <c r="AP14" s="109">
        <v>24</v>
      </c>
      <c r="AQ14" s="109">
        <v>24</v>
      </c>
      <c r="AR14" s="109">
        <v>24</v>
      </c>
      <c r="AS14" s="109">
        <v>24</v>
      </c>
      <c r="AT14" s="109">
        <v>24</v>
      </c>
      <c r="AU14" s="109">
        <v>24</v>
      </c>
      <c r="AV14" s="109">
        <v>24</v>
      </c>
      <c r="AW14" s="109">
        <v>24</v>
      </c>
      <c r="AX14" s="109">
        <v>24</v>
      </c>
      <c r="AY14" s="109">
        <v>24</v>
      </c>
      <c r="AZ14" s="109">
        <v>24</v>
      </c>
      <c r="BA14" s="109">
        <v>24</v>
      </c>
      <c r="BB14" s="109">
        <v>24</v>
      </c>
      <c r="BC14" s="109">
        <v>24</v>
      </c>
      <c r="BD14" s="109">
        <v>24</v>
      </c>
      <c r="BE14" s="109">
        <v>24</v>
      </c>
      <c r="BF14" s="109">
        <v>24</v>
      </c>
      <c r="BG14" s="109">
        <v>24</v>
      </c>
      <c r="BH14" s="109">
        <v>24</v>
      </c>
      <c r="BI14" s="109">
        <v>24</v>
      </c>
      <c r="BJ14" s="109">
        <v>24</v>
      </c>
      <c r="BK14" s="109">
        <v>24</v>
      </c>
      <c r="BL14" s="109">
        <v>24</v>
      </c>
      <c r="BM14" s="109">
        <v>24</v>
      </c>
      <c r="BN14" s="109">
        <v>24</v>
      </c>
      <c r="BO14" s="109">
        <v>24</v>
      </c>
      <c r="BP14" s="39"/>
      <c r="BQ14" s="39"/>
      <c r="BR14" s="39"/>
      <c r="BS14" s="39"/>
      <c r="BT14" s="39"/>
      <c r="BU14" s="39"/>
      <c r="BV14" s="39"/>
      <c r="BW14" s="39"/>
      <c r="BX14" s="39"/>
      <c r="BY14" s="39"/>
      <c r="BZ14" s="39"/>
      <c r="CA14" s="39"/>
      <c r="CB14" s="39"/>
      <c r="CC14" s="39"/>
      <c r="CD14" s="39"/>
      <c r="CE14" s="39"/>
      <c r="CF14" s="39"/>
      <c r="CG14" s="39"/>
      <c r="CH14" s="39"/>
      <c r="CI14" s="39"/>
      <c r="CJ14" s="40"/>
    </row>
    <row r="15" spans="2:88" ht="39" thickBot="1" x14ac:dyDescent="0.25">
      <c r="B15" s="70">
        <v>9</v>
      </c>
      <c r="C15" s="36" t="s">
        <v>181</v>
      </c>
      <c r="D15" s="37" t="s">
        <v>182</v>
      </c>
      <c r="E15" s="37" t="s">
        <v>183</v>
      </c>
      <c r="F15" s="31">
        <v>2</v>
      </c>
      <c r="G15" s="44"/>
      <c r="H15" s="107">
        <v>80.226302328824573</v>
      </c>
      <c r="I15" s="107">
        <v>79.522163493684943</v>
      </c>
      <c r="J15" s="107">
        <v>78.796153296631957</v>
      </c>
      <c r="K15" s="107">
        <v>78.053010279474464</v>
      </c>
      <c r="L15" s="107">
        <v>77.320865055346474</v>
      </c>
      <c r="M15" s="107">
        <v>76.575985624106181</v>
      </c>
      <c r="N15" s="107">
        <v>75.844953080177874</v>
      </c>
      <c r="O15" s="107">
        <v>75.069696080469299</v>
      </c>
      <c r="P15" s="107">
        <v>74.303526686970898</v>
      </c>
      <c r="Q15" s="107">
        <v>73.549853031192299</v>
      </c>
      <c r="R15" s="107">
        <v>72.796711388942214</v>
      </c>
      <c r="S15" s="107">
        <v>72.046941325002521</v>
      </c>
      <c r="T15" s="107">
        <v>71.270085630057707</v>
      </c>
      <c r="U15" s="107">
        <v>70.539243960259199</v>
      </c>
      <c r="V15" s="107">
        <v>69.766801027775472</v>
      </c>
      <c r="W15" s="107">
        <v>69.003249804126952</v>
      </c>
      <c r="X15" s="107">
        <v>68.234886586254973</v>
      </c>
      <c r="Y15" s="107">
        <v>67.471371950368649</v>
      </c>
      <c r="Z15" s="107">
        <v>66.706548992727363</v>
      </c>
      <c r="AA15" s="107">
        <v>65.939845933223395</v>
      </c>
      <c r="AB15" s="107">
        <v>65.365703587394606</v>
      </c>
      <c r="AC15" s="107">
        <v>64.7965852136888</v>
      </c>
      <c r="AD15" s="107">
        <v>64.234637699099594</v>
      </c>
      <c r="AE15" s="107">
        <v>63.678658176260086</v>
      </c>
      <c r="AF15" s="107">
        <v>63.131710823472012</v>
      </c>
      <c r="AG15" s="109">
        <v>62.590921486005904</v>
      </c>
      <c r="AH15" s="109">
        <v>62.12951875364918</v>
      </c>
      <c r="AI15" s="109">
        <v>61.671699242567406</v>
      </c>
      <c r="AJ15" s="109">
        <v>61.220577530450704</v>
      </c>
      <c r="AK15" s="109">
        <v>60.776007703648162</v>
      </c>
      <c r="AL15" s="109">
        <v>60.337848056318876</v>
      </c>
      <c r="AM15" s="109">
        <v>59.907456278895047</v>
      </c>
      <c r="AN15" s="109">
        <v>59.481686778366999</v>
      </c>
      <c r="AO15" s="109">
        <v>59.061926559299962</v>
      </c>
      <c r="AP15" s="109">
        <v>58.648049291324867</v>
      </c>
      <c r="AQ15" s="109">
        <v>58.239932160478617</v>
      </c>
      <c r="AR15" s="109">
        <v>57.837455747700631</v>
      </c>
      <c r="AS15" s="109">
        <v>57.440503912332879</v>
      </c>
      <c r="AT15" s="109">
        <v>57.048963680384539</v>
      </c>
      <c r="AU15" s="109">
        <v>56.66272513733557</v>
      </c>
      <c r="AV15" s="109">
        <v>56.281681325265566</v>
      </c>
      <c r="AW15" s="109">
        <v>55.905728144105531</v>
      </c>
      <c r="AX15" s="109">
        <v>55.534764256821077</v>
      </c>
      <c r="AY15" s="109">
        <v>55.168690998345873</v>
      </c>
      <c r="AZ15" s="109">
        <v>54.807412288093104</v>
      </c>
      <c r="BA15" s="109">
        <v>54.450834545882167</v>
      </c>
      <c r="BB15" s="109">
        <v>54.098866611126063</v>
      </c>
      <c r="BC15" s="109">
        <v>53.75021585246234</v>
      </c>
      <c r="BD15" s="109">
        <v>53.407218658682687</v>
      </c>
      <c r="BE15" s="109">
        <v>53.068571255507628</v>
      </c>
      <c r="BF15" s="109">
        <v>52.734191420131943</v>
      </c>
      <c r="BG15" s="109">
        <v>52.403998989085864</v>
      </c>
      <c r="BH15" s="109">
        <v>52.077915794164184</v>
      </c>
      <c r="BI15" s="109">
        <v>51.754749512457607</v>
      </c>
      <c r="BJ15" s="109">
        <v>51.436671636686782</v>
      </c>
      <c r="BK15" s="109">
        <v>51.122479608492498</v>
      </c>
      <c r="BL15" s="109">
        <v>50.812102652109182</v>
      </c>
      <c r="BM15" s="109">
        <v>50.505471700186348</v>
      </c>
      <c r="BN15" s="109">
        <v>50.201469242453626</v>
      </c>
      <c r="BO15" s="109">
        <v>49.902142161974062</v>
      </c>
      <c r="BP15" s="39"/>
      <c r="BQ15" s="39"/>
      <c r="BR15" s="39"/>
      <c r="BS15" s="39"/>
      <c r="BT15" s="39"/>
      <c r="BU15" s="39"/>
      <c r="BV15" s="39"/>
      <c r="BW15" s="39"/>
      <c r="BX15" s="39"/>
      <c r="BY15" s="39"/>
      <c r="BZ15" s="39"/>
      <c r="CA15" s="39"/>
      <c r="CB15" s="39"/>
      <c r="CC15" s="39"/>
      <c r="CD15" s="39"/>
      <c r="CE15" s="39"/>
      <c r="CF15" s="39"/>
      <c r="CG15" s="39"/>
      <c r="CH15" s="39"/>
      <c r="CI15" s="39"/>
      <c r="CJ15" s="40"/>
    </row>
    <row r="16" spans="2:88" ht="39" thickBot="1" x14ac:dyDescent="0.25">
      <c r="B16" s="70">
        <v>10</v>
      </c>
      <c r="C16" s="36" t="s">
        <v>185</v>
      </c>
      <c r="D16" s="37" t="s">
        <v>186</v>
      </c>
      <c r="E16" s="37" t="s">
        <v>187</v>
      </c>
      <c r="F16" s="31">
        <v>2</v>
      </c>
      <c r="G16" s="44"/>
      <c r="H16" s="107">
        <v>171.30476009268003</v>
      </c>
      <c r="I16" s="107">
        <v>179.78023467789961</v>
      </c>
      <c r="J16" s="107">
        <v>187.99592610673014</v>
      </c>
      <c r="K16" s="107">
        <v>195.95969984445878</v>
      </c>
      <c r="L16" s="107">
        <v>203.60327402139862</v>
      </c>
      <c r="M16" s="107">
        <v>211.01102080985314</v>
      </c>
      <c r="N16" s="107">
        <v>218.13383022397178</v>
      </c>
      <c r="O16" s="107">
        <v>225.20332806775443</v>
      </c>
      <c r="P16" s="107">
        <v>232.01636600343406</v>
      </c>
      <c r="Q16" s="107">
        <v>238.58180135465898</v>
      </c>
      <c r="R16" s="107">
        <v>244.95598347482405</v>
      </c>
      <c r="S16" s="107">
        <v>251.14046515064777</v>
      </c>
      <c r="T16" s="107">
        <v>257.28228499269227</v>
      </c>
      <c r="U16" s="107">
        <v>263.07054247521364</v>
      </c>
      <c r="V16" s="107">
        <v>268.92594226113431</v>
      </c>
      <c r="W16" s="107">
        <v>274.60992441780303</v>
      </c>
      <c r="X16" s="107">
        <v>280.19234168003362</v>
      </c>
      <c r="Y16" s="107">
        <v>285.65569537664175</v>
      </c>
      <c r="Z16" s="107">
        <v>291.03283404396063</v>
      </c>
      <c r="AA16" s="107">
        <v>296.32841312542519</v>
      </c>
      <c r="AB16" s="107">
        <v>299.53534184267625</v>
      </c>
      <c r="AC16" s="107">
        <v>302.78020870179421</v>
      </c>
      <c r="AD16" s="107">
        <v>306.04051151918122</v>
      </c>
      <c r="AE16" s="107">
        <v>309.31268351954316</v>
      </c>
      <c r="AF16" s="107">
        <v>312.5979249955962</v>
      </c>
      <c r="AG16" s="109">
        <v>315.89250963787214</v>
      </c>
      <c r="AH16" s="109">
        <v>322.06471450402483</v>
      </c>
      <c r="AI16" s="109">
        <v>324.94233472790165</v>
      </c>
      <c r="AJ16" s="109">
        <v>327.81995495177841</v>
      </c>
      <c r="AK16" s="109">
        <v>330.69757517565523</v>
      </c>
      <c r="AL16" s="109">
        <v>333.57519539953199</v>
      </c>
      <c r="AM16" s="109">
        <v>336.45281562340875</v>
      </c>
      <c r="AN16" s="109">
        <v>339.33043584728551</v>
      </c>
      <c r="AO16" s="109">
        <v>342.20805607116228</v>
      </c>
      <c r="AP16" s="109">
        <v>345.08567629503904</v>
      </c>
      <c r="AQ16" s="109">
        <v>347.9632965189158</v>
      </c>
      <c r="AR16" s="109">
        <v>350.84091674279256</v>
      </c>
      <c r="AS16" s="109">
        <v>353.71853696666932</v>
      </c>
      <c r="AT16" s="109">
        <v>356.59615719054608</v>
      </c>
      <c r="AU16" s="109">
        <v>359.47377741442284</v>
      </c>
      <c r="AV16" s="109">
        <v>362.3513976382996</v>
      </c>
      <c r="AW16" s="109">
        <v>365.22901786217636</v>
      </c>
      <c r="AX16" s="109">
        <v>368.10663808605312</v>
      </c>
      <c r="AY16" s="109">
        <v>370.98425830992988</v>
      </c>
      <c r="AZ16" s="109">
        <v>373.86187853380665</v>
      </c>
      <c r="BA16" s="109">
        <v>376.73949875768341</v>
      </c>
      <c r="BB16" s="109">
        <v>379.61711898156017</v>
      </c>
      <c r="BC16" s="109">
        <v>382.49473920543693</v>
      </c>
      <c r="BD16" s="109">
        <v>385.37235942931369</v>
      </c>
      <c r="BE16" s="109">
        <v>388.24997965319051</v>
      </c>
      <c r="BF16" s="109">
        <v>391.12759987706727</v>
      </c>
      <c r="BG16" s="109">
        <v>394.00522010094403</v>
      </c>
      <c r="BH16" s="109">
        <v>396.88284032482079</v>
      </c>
      <c r="BI16" s="109">
        <v>399.76046054869755</v>
      </c>
      <c r="BJ16" s="109">
        <v>402.63808077257431</v>
      </c>
      <c r="BK16" s="109">
        <v>405.51570099645107</v>
      </c>
      <c r="BL16" s="109">
        <v>408.39332122032783</v>
      </c>
      <c r="BM16" s="109">
        <v>411.2709414442046</v>
      </c>
      <c r="BN16" s="109">
        <v>414.14856166808136</v>
      </c>
      <c r="BO16" s="109">
        <v>417.02618189195812</v>
      </c>
      <c r="BP16" s="39"/>
      <c r="BQ16" s="39"/>
      <c r="BR16" s="39"/>
      <c r="BS16" s="39"/>
      <c r="BT16" s="39"/>
      <c r="BU16" s="39"/>
      <c r="BV16" s="39"/>
      <c r="BW16" s="39"/>
      <c r="BX16" s="39"/>
      <c r="BY16" s="39"/>
      <c r="BZ16" s="39"/>
      <c r="CA16" s="39"/>
      <c r="CB16" s="39"/>
      <c r="CC16" s="39"/>
      <c r="CD16" s="39"/>
      <c r="CE16" s="39"/>
      <c r="CF16" s="39"/>
      <c r="CG16" s="39"/>
      <c r="CH16" s="39"/>
      <c r="CI16" s="39"/>
      <c r="CJ16" s="40"/>
    </row>
    <row r="17" spans="2:88" ht="39" thickBot="1" x14ac:dyDescent="0.25">
      <c r="B17" s="70">
        <v>11</v>
      </c>
      <c r="C17" s="36" t="s">
        <v>189</v>
      </c>
      <c r="D17" s="37" t="s">
        <v>190</v>
      </c>
      <c r="E17" s="37" t="s">
        <v>187</v>
      </c>
      <c r="F17" s="31">
        <v>2</v>
      </c>
      <c r="G17" s="44"/>
      <c r="H17" s="107">
        <v>299.15376009267999</v>
      </c>
      <c r="I17" s="107">
        <v>301.80265407273413</v>
      </c>
      <c r="J17" s="107">
        <v>304.58339647179014</v>
      </c>
      <c r="K17" s="107">
        <v>307.48333618480899</v>
      </c>
      <c r="L17" s="107">
        <v>310.39487184760213</v>
      </c>
      <c r="M17" s="107">
        <v>313.41418336827496</v>
      </c>
      <c r="N17" s="107">
        <v>316.435029956824</v>
      </c>
      <c r="O17" s="107">
        <v>319.70290614036492</v>
      </c>
      <c r="P17" s="107">
        <v>322.99947351231708</v>
      </c>
      <c r="Q17" s="107">
        <v>326.30928561912503</v>
      </c>
      <c r="R17" s="107">
        <v>329.68522261632808</v>
      </c>
      <c r="S17" s="107">
        <v>333.11615397711904</v>
      </c>
      <c r="T17" s="107">
        <v>336.74717502904406</v>
      </c>
      <c r="U17" s="107">
        <v>340.23613881545509</v>
      </c>
      <c r="V17" s="107">
        <v>344.00315976140502</v>
      </c>
      <c r="W17" s="107">
        <v>347.80970560265712</v>
      </c>
      <c r="X17" s="107">
        <v>351.72623859588106</v>
      </c>
      <c r="Y17" s="107">
        <v>355.70641749591505</v>
      </c>
      <c r="Z17" s="107">
        <v>359.78476420083706</v>
      </c>
      <c r="AA17" s="107">
        <v>363.96809334836109</v>
      </c>
      <c r="AB17" s="107">
        <v>367.16502206561211</v>
      </c>
      <c r="AC17" s="107">
        <v>370.38988892473009</v>
      </c>
      <c r="AD17" s="107">
        <v>373.63019174211712</v>
      </c>
      <c r="AE17" s="107">
        <v>376.89236374247906</v>
      </c>
      <c r="AF17" s="107">
        <v>380.15760521853207</v>
      </c>
      <c r="AG17" s="109">
        <v>383.44218986080796</v>
      </c>
      <c r="AH17" s="109">
        <v>389.58439472696068</v>
      </c>
      <c r="AI17" s="109">
        <v>392.45201495083757</v>
      </c>
      <c r="AJ17" s="109">
        <v>395.31963517471434</v>
      </c>
      <c r="AK17" s="109">
        <v>398.18725539859105</v>
      </c>
      <c r="AL17" s="109">
        <v>401.05487562246782</v>
      </c>
      <c r="AM17" s="109">
        <v>403.9124958463446</v>
      </c>
      <c r="AN17" s="109">
        <v>406.78011607022137</v>
      </c>
      <c r="AO17" s="109">
        <v>409.64773629409814</v>
      </c>
      <c r="AP17" s="109">
        <v>412.51535651797485</v>
      </c>
      <c r="AQ17" s="109">
        <v>415.38297674185162</v>
      </c>
      <c r="AR17" s="109">
        <v>418.25059696572839</v>
      </c>
      <c r="AS17" s="109">
        <v>421.11821718960516</v>
      </c>
      <c r="AT17" s="109">
        <v>423.98583741348193</v>
      </c>
      <c r="AU17" s="109">
        <v>426.8534576373587</v>
      </c>
      <c r="AV17" s="109">
        <v>429.72107786123547</v>
      </c>
      <c r="AW17" s="109">
        <v>432.58869808511218</v>
      </c>
      <c r="AX17" s="109">
        <v>435.45631830898895</v>
      </c>
      <c r="AY17" s="109">
        <v>438.32393853286572</v>
      </c>
      <c r="AZ17" s="109">
        <v>441.1915587567425</v>
      </c>
      <c r="BA17" s="109">
        <v>444.05917898061927</v>
      </c>
      <c r="BB17" s="109">
        <v>446.92679920449604</v>
      </c>
      <c r="BC17" s="109">
        <v>449.8044194283728</v>
      </c>
      <c r="BD17" s="109">
        <v>452.67203965224951</v>
      </c>
      <c r="BE17" s="109">
        <v>455.53965987612639</v>
      </c>
      <c r="BF17" s="109">
        <v>458.40728010000316</v>
      </c>
      <c r="BG17" s="109">
        <v>461.27490032387993</v>
      </c>
      <c r="BH17" s="109">
        <v>464.1425205477567</v>
      </c>
      <c r="BI17" s="109">
        <v>467.02014077163346</v>
      </c>
      <c r="BJ17" s="109">
        <v>469.88776099551023</v>
      </c>
      <c r="BK17" s="109">
        <v>472.75538121938695</v>
      </c>
      <c r="BL17" s="109">
        <v>475.62300144326372</v>
      </c>
      <c r="BM17" s="109">
        <v>478.49062166714049</v>
      </c>
      <c r="BN17" s="109">
        <v>481.36824189101725</v>
      </c>
      <c r="BO17" s="109">
        <v>484.23586211489402</v>
      </c>
      <c r="BP17" s="39"/>
      <c r="BQ17" s="39"/>
      <c r="BR17" s="39"/>
      <c r="BS17" s="39"/>
      <c r="BT17" s="39"/>
      <c r="BU17" s="39"/>
      <c r="BV17" s="39"/>
      <c r="BW17" s="39"/>
      <c r="BX17" s="39"/>
      <c r="BY17" s="39"/>
      <c r="BZ17" s="39"/>
      <c r="CA17" s="39"/>
      <c r="CB17" s="39"/>
      <c r="CC17" s="39"/>
      <c r="CD17" s="39"/>
      <c r="CE17" s="39"/>
      <c r="CF17" s="39"/>
      <c r="CG17" s="39"/>
      <c r="CH17" s="39"/>
      <c r="CI17" s="39"/>
      <c r="CJ17" s="40"/>
    </row>
    <row r="18" spans="2:88" ht="39" thickBot="1" x14ac:dyDescent="0.25">
      <c r="B18" s="70">
        <v>12</v>
      </c>
      <c r="C18" s="36" t="s">
        <v>192</v>
      </c>
      <c r="D18" s="37" t="s">
        <v>193</v>
      </c>
      <c r="E18" s="37" t="s">
        <v>187</v>
      </c>
      <c r="F18" s="31">
        <v>2</v>
      </c>
      <c r="G18" s="44"/>
      <c r="H18" s="107">
        <v>724.68476092594301</v>
      </c>
      <c r="I18" s="107">
        <v>730.70484244620411</v>
      </c>
      <c r="J18" s="107">
        <v>736.66527771203073</v>
      </c>
      <c r="K18" s="107">
        <v>742.5296709232075</v>
      </c>
      <c r="L18" s="107">
        <v>748.29477124190532</v>
      </c>
      <c r="M18" s="107">
        <v>753.98065903147528</v>
      </c>
      <c r="N18" s="107">
        <v>759.49049036220117</v>
      </c>
      <c r="O18" s="107">
        <v>765.03194119177488</v>
      </c>
      <c r="P18" s="107">
        <v>770.54280433164763</v>
      </c>
      <c r="Q18" s="107">
        <v>775.84545555241857</v>
      </c>
      <c r="R18" s="107">
        <v>781.0618649745121</v>
      </c>
      <c r="S18" s="107">
        <v>786.13645299582788</v>
      </c>
      <c r="T18" s="107">
        <v>791.44343177283145</v>
      </c>
      <c r="U18" s="107">
        <v>796.22710460419762</v>
      </c>
      <c r="V18" s="107">
        <v>801.59644920181915</v>
      </c>
      <c r="W18" s="107">
        <v>806.83362362241712</v>
      </c>
      <c r="X18" s="107">
        <v>811.80761218808777</v>
      </c>
      <c r="Y18" s="107">
        <v>816.75630357188231</v>
      </c>
      <c r="Z18" s="107">
        <v>821.79323969169809</v>
      </c>
      <c r="AA18" s="107">
        <v>826.91959875168686</v>
      </c>
      <c r="AB18" s="107">
        <v>831.96387705429868</v>
      </c>
      <c r="AC18" s="107">
        <v>837.1290396581735</v>
      </c>
      <c r="AD18" s="107">
        <v>842.3769379015572</v>
      </c>
      <c r="AE18" s="107">
        <v>847.63817530348376</v>
      </c>
      <c r="AF18" s="107">
        <v>852.98625704018855</v>
      </c>
      <c r="AG18" s="109">
        <v>858.34794940466622</v>
      </c>
      <c r="AH18" s="109">
        <v>863.24657181533928</v>
      </c>
      <c r="AI18" s="109">
        <v>868.11686345829025</v>
      </c>
      <c r="AJ18" s="109">
        <v>872.95882433351846</v>
      </c>
      <c r="AK18" s="109">
        <v>877.77245444102459</v>
      </c>
      <c r="AL18" s="109">
        <v>882.55775378080796</v>
      </c>
      <c r="AM18" s="109">
        <v>887.3147223528689</v>
      </c>
      <c r="AN18" s="109">
        <v>892.04336015720742</v>
      </c>
      <c r="AO18" s="109">
        <v>896.74366719382317</v>
      </c>
      <c r="AP18" s="109">
        <v>901.41564346271696</v>
      </c>
      <c r="AQ18" s="109">
        <v>906.05928896388787</v>
      </c>
      <c r="AR18" s="109">
        <v>910.67460369733658</v>
      </c>
      <c r="AS18" s="109">
        <v>915.26158766306264</v>
      </c>
      <c r="AT18" s="109">
        <v>919.82024086106662</v>
      </c>
      <c r="AU18" s="109">
        <v>924.35056329134818</v>
      </c>
      <c r="AV18" s="109">
        <v>928.85255495390675</v>
      </c>
      <c r="AW18" s="109">
        <v>933.32621584874312</v>
      </c>
      <c r="AX18" s="109">
        <v>937.77154597585695</v>
      </c>
      <c r="AY18" s="109">
        <v>942.18854533524848</v>
      </c>
      <c r="AZ18" s="109">
        <v>946.57721392691747</v>
      </c>
      <c r="BA18" s="109">
        <v>950.93755175086426</v>
      </c>
      <c r="BB18" s="109">
        <v>955.26955880708806</v>
      </c>
      <c r="BC18" s="109">
        <v>959.57323509558978</v>
      </c>
      <c r="BD18" s="109">
        <v>963.84858061636885</v>
      </c>
      <c r="BE18" s="109">
        <v>968.09559536942584</v>
      </c>
      <c r="BF18" s="109">
        <v>972.31427935476017</v>
      </c>
      <c r="BG18" s="109">
        <v>976.50463257237175</v>
      </c>
      <c r="BH18" s="109">
        <v>980.66665502226135</v>
      </c>
      <c r="BI18" s="109">
        <v>984.80034670442819</v>
      </c>
      <c r="BJ18" s="109">
        <v>988.90570761887273</v>
      </c>
      <c r="BK18" s="109">
        <v>992.98273776559461</v>
      </c>
      <c r="BL18" s="109">
        <v>997.03143714459407</v>
      </c>
      <c r="BM18" s="109">
        <v>1001.0556192208169</v>
      </c>
      <c r="BN18" s="109">
        <v>1005.0362166695347</v>
      </c>
      <c r="BO18" s="109">
        <v>1008.9884833505301</v>
      </c>
      <c r="BP18" s="39"/>
      <c r="BQ18" s="39"/>
      <c r="BR18" s="39"/>
      <c r="BS18" s="39"/>
      <c r="BT18" s="39"/>
      <c r="BU18" s="39"/>
      <c r="BV18" s="39"/>
      <c r="BW18" s="39"/>
      <c r="BX18" s="39"/>
      <c r="BY18" s="39"/>
      <c r="BZ18" s="39"/>
      <c r="CA18" s="39"/>
      <c r="CB18" s="39"/>
      <c r="CC18" s="39"/>
      <c r="CD18" s="39"/>
      <c r="CE18" s="39"/>
      <c r="CF18" s="39"/>
      <c r="CG18" s="39"/>
      <c r="CH18" s="39"/>
      <c r="CI18" s="39"/>
      <c r="CJ18" s="40"/>
    </row>
    <row r="19" spans="2:88" ht="39" thickBot="1" x14ac:dyDescent="0.25">
      <c r="B19" s="70">
        <v>13</v>
      </c>
      <c r="C19" s="36" t="s">
        <v>195</v>
      </c>
      <c r="D19" s="37" t="s">
        <v>196</v>
      </c>
      <c r="E19" s="37" t="s">
        <v>197</v>
      </c>
      <c r="F19" s="31">
        <v>1</v>
      </c>
      <c r="G19" s="44"/>
      <c r="H19" s="107">
        <v>2.4448923781789014</v>
      </c>
      <c r="I19" s="107">
        <v>2.4474572075677172</v>
      </c>
      <c r="J19" s="107">
        <v>2.4489366200019509</v>
      </c>
      <c r="K19" s="107">
        <v>2.4493678689278564</v>
      </c>
      <c r="L19" s="107">
        <v>2.4498433911459774</v>
      </c>
      <c r="M19" s="107">
        <v>2.4495994901924676</v>
      </c>
      <c r="N19" s="107">
        <v>2.4490410925543347</v>
      </c>
      <c r="O19" s="107">
        <v>2.4466213577195495</v>
      </c>
      <c r="P19" s="107">
        <v>2.4445329185548603</v>
      </c>
      <c r="Q19" s="107">
        <v>2.4420116370060638</v>
      </c>
      <c r="R19" s="107">
        <v>2.4391199210649424</v>
      </c>
      <c r="S19" s="107">
        <v>2.4357344471728202</v>
      </c>
      <c r="T19" s="107">
        <v>2.4320331409858897</v>
      </c>
      <c r="U19" s="107">
        <v>2.4281127088856214</v>
      </c>
      <c r="V19" s="107">
        <v>2.4243778901335657</v>
      </c>
      <c r="W19" s="107">
        <v>2.4203782071184405</v>
      </c>
      <c r="X19" s="107">
        <v>2.4151178780396534</v>
      </c>
      <c r="Y19" s="107">
        <v>2.4097069635071042</v>
      </c>
      <c r="Z19" s="107">
        <v>2.404323887095424</v>
      </c>
      <c r="AA19" s="107">
        <v>2.3989831612685513</v>
      </c>
      <c r="AB19" s="107">
        <v>2.3904530546949982</v>
      </c>
      <c r="AC19" s="107">
        <v>2.3822044376493454</v>
      </c>
      <c r="AD19" s="107">
        <v>2.3742813418368289</v>
      </c>
      <c r="AE19" s="107">
        <v>2.3664775938710174</v>
      </c>
      <c r="AF19" s="107">
        <v>2.3590164205255295</v>
      </c>
      <c r="AG19" s="109">
        <v>2.3516839718798828</v>
      </c>
      <c r="AH19" s="109">
        <v>2.3221171453559548</v>
      </c>
      <c r="AI19" s="109">
        <v>2.3168304894415246</v>
      </c>
      <c r="AJ19" s="109">
        <v>2.3115502248653814</v>
      </c>
      <c r="AK19" s="109">
        <v>2.3062761847816322</v>
      </c>
      <c r="AL19" s="109">
        <v>2.3010082081016319</v>
      </c>
      <c r="AM19" s="109">
        <v>2.2957461392477874</v>
      </c>
      <c r="AN19" s="109">
        <v>2.2904898279198749</v>
      </c>
      <c r="AO19" s="109">
        <v>2.2852391288731568</v>
      </c>
      <c r="AP19" s="109">
        <v>2.2799939017075985</v>
      </c>
      <c r="AQ19" s="109">
        <v>2.2747540106675355</v>
      </c>
      <c r="AR19" s="109">
        <v>2.2695193244512155</v>
      </c>
      <c r="AS19" s="109">
        <v>2.2642897160296198</v>
      </c>
      <c r="AT19" s="109">
        <v>2.2590650624740709</v>
      </c>
      <c r="AU19" s="109">
        <v>2.2538452447921107</v>
      </c>
      <c r="AV19" s="109">
        <v>2.2486301477712023</v>
      </c>
      <c r="AW19" s="109">
        <v>2.2434196598298288</v>
      </c>
      <c r="AX19" s="109">
        <v>2.2382136728755566</v>
      </c>
      <c r="AY19" s="109">
        <v>2.2330120821697266</v>
      </c>
      <c r="AZ19" s="109">
        <v>2.2278147861983757</v>
      </c>
      <c r="BA19" s="109">
        <v>2.2226216865490893</v>
      </c>
      <c r="BB19" s="109">
        <v>2.2174326877934396</v>
      </c>
      <c r="BC19" s="109">
        <v>2.2122476973747491</v>
      </c>
      <c r="BD19" s="109">
        <v>2.2070666255008615</v>
      </c>
      <c r="BE19" s="109">
        <v>2.201889385041699</v>
      </c>
      <c r="BF19" s="109">
        <v>2.1967158914313307</v>
      </c>
      <c r="BG19" s="109">
        <v>2.1915460625743357</v>
      </c>
      <c r="BH19" s="109">
        <v>2.1863798187562478</v>
      </c>
      <c r="BI19" s="109">
        <v>2.1812170825578474</v>
      </c>
      <c r="BJ19" s="109">
        <v>2.1760577787731559</v>
      </c>
      <c r="BK19" s="109">
        <v>2.1709018343308961</v>
      </c>
      <c r="BL19" s="109">
        <v>2.165749178219293</v>
      </c>
      <c r="BM19" s="109">
        <v>2.1605997414140181</v>
      </c>
      <c r="BN19" s="109">
        <v>2.1554534568091448</v>
      </c>
      <c r="BO19" s="109">
        <v>2.15031025915096</v>
      </c>
      <c r="BP19" s="39"/>
      <c r="BQ19" s="39"/>
      <c r="BR19" s="39"/>
      <c r="BS19" s="39"/>
      <c r="BT19" s="39"/>
      <c r="BU19" s="39"/>
      <c r="BV19" s="39"/>
      <c r="BW19" s="39"/>
      <c r="BX19" s="39"/>
      <c r="BY19" s="39"/>
      <c r="BZ19" s="39"/>
      <c r="CA19" s="39"/>
      <c r="CB19" s="39"/>
      <c r="CC19" s="39"/>
      <c r="CD19" s="39"/>
      <c r="CE19" s="39"/>
      <c r="CF19" s="39"/>
      <c r="CG19" s="39"/>
      <c r="CH19" s="39"/>
      <c r="CI19" s="39"/>
      <c r="CJ19" s="40"/>
    </row>
    <row r="20" spans="2:88" ht="39" thickBot="1" x14ac:dyDescent="0.25">
      <c r="B20" s="70">
        <v>14</v>
      </c>
      <c r="C20" s="36" t="s">
        <v>199</v>
      </c>
      <c r="D20" s="37" t="s">
        <v>200</v>
      </c>
      <c r="E20" s="37" t="s">
        <v>197</v>
      </c>
      <c r="F20" s="31">
        <v>1</v>
      </c>
      <c r="G20" s="44"/>
      <c r="H20" s="107">
        <v>2.8358045509256922</v>
      </c>
      <c r="I20" s="107">
        <v>2.8555050375032716</v>
      </c>
      <c r="J20" s="107">
        <v>2.8748107754249159</v>
      </c>
      <c r="K20" s="107">
        <v>2.8936896164842176</v>
      </c>
      <c r="L20" s="107">
        <v>2.9121115499124377</v>
      </c>
      <c r="M20" s="107">
        <v>2.9300488690272442</v>
      </c>
      <c r="N20" s="107">
        <v>2.9474763089872109</v>
      </c>
      <c r="O20" s="107">
        <v>2.9643711545957072</v>
      </c>
      <c r="P20" s="107">
        <v>2.9807133177274689</v>
      </c>
      <c r="Q20" s="107">
        <v>2.9964853845605441</v>
      </c>
      <c r="R20" s="107">
        <v>3.0116726333677439</v>
      </c>
      <c r="S20" s="107">
        <v>3.0262630241401225</v>
      </c>
      <c r="T20" s="107">
        <v>3.0402471617683622</v>
      </c>
      <c r="U20" s="107">
        <v>3.0536182348875438</v>
      </c>
      <c r="V20" s="107">
        <v>3.066371932791391</v>
      </c>
      <c r="W20" s="107">
        <v>3.0785063430418176</v>
      </c>
      <c r="X20" s="107">
        <v>3.0900218325394544</v>
      </c>
      <c r="Y20" s="107">
        <v>3.1009209148847789</v>
      </c>
      <c r="Z20" s="107">
        <v>3.1112081068533555</v>
      </c>
      <c r="AA20" s="107">
        <v>3.1208897767402393</v>
      </c>
      <c r="AB20" s="107">
        <v>3.1176900583230158</v>
      </c>
      <c r="AC20" s="107">
        <v>3.1144903399057924</v>
      </c>
      <c r="AD20" s="107">
        <v>3.1112906214885689</v>
      </c>
      <c r="AE20" s="107">
        <v>3.1080909030713459</v>
      </c>
      <c r="AF20" s="107">
        <v>3.1048911846541225</v>
      </c>
      <c r="AG20" s="109">
        <v>3.1016914662368991</v>
      </c>
      <c r="AH20" s="109">
        <v>3.0984917478196756</v>
      </c>
      <c r="AI20" s="109">
        <v>3.0952920294024513</v>
      </c>
      <c r="AJ20" s="109">
        <v>3.0920923109852296</v>
      </c>
      <c r="AK20" s="109">
        <v>3.0888925925680053</v>
      </c>
      <c r="AL20" s="109">
        <v>3.0856928741507819</v>
      </c>
      <c r="AM20" s="109">
        <v>3.0824931557335584</v>
      </c>
      <c r="AN20" s="109">
        <v>3.079293437316335</v>
      </c>
      <c r="AO20" s="109">
        <v>3.076093718899112</v>
      </c>
      <c r="AP20" s="109">
        <v>3.0728940004818881</v>
      </c>
      <c r="AQ20" s="109">
        <v>3.0696942820646655</v>
      </c>
      <c r="AR20" s="109">
        <v>3.0664945636474417</v>
      </c>
      <c r="AS20" s="109">
        <v>3.0632948452302187</v>
      </c>
      <c r="AT20" s="109">
        <v>3.0600951268129948</v>
      </c>
      <c r="AU20" s="109">
        <v>3.0568954083957713</v>
      </c>
      <c r="AV20" s="109">
        <v>3.0536956899785479</v>
      </c>
      <c r="AW20" s="109">
        <v>3.0504959715613253</v>
      </c>
      <c r="AX20" s="109">
        <v>3.0472962531441015</v>
      </c>
      <c r="AY20" s="109">
        <v>3.0440965347268776</v>
      </c>
      <c r="AZ20" s="109">
        <v>3.040896816309655</v>
      </c>
      <c r="BA20" s="109">
        <v>3.0376970978924307</v>
      </c>
      <c r="BB20" s="109">
        <v>3.0344973794752081</v>
      </c>
      <c r="BC20" s="109">
        <v>3.0312976610579843</v>
      </c>
      <c r="BD20" s="109">
        <v>3.0280979426407608</v>
      </c>
      <c r="BE20" s="109">
        <v>3.0248982242235378</v>
      </c>
      <c r="BF20" s="109">
        <v>3.0216985058063144</v>
      </c>
      <c r="BG20" s="109">
        <v>3.0184987873890909</v>
      </c>
      <c r="BH20" s="109">
        <v>3.0152990689718671</v>
      </c>
      <c r="BI20" s="109">
        <v>3.0120993505546441</v>
      </c>
      <c r="BJ20" s="109">
        <v>3.0088996321374211</v>
      </c>
      <c r="BK20" s="109">
        <v>3.0056999137201976</v>
      </c>
      <c r="BL20" s="109">
        <v>3.0025001953029737</v>
      </c>
      <c r="BM20" s="109">
        <v>2.9993004768857507</v>
      </c>
      <c r="BN20" s="109">
        <v>2.9961007584685269</v>
      </c>
      <c r="BO20" s="109">
        <v>2.9929010400513039</v>
      </c>
      <c r="BP20" s="39"/>
      <c r="BQ20" s="39"/>
      <c r="BR20" s="39"/>
      <c r="BS20" s="39"/>
      <c r="BT20" s="39"/>
      <c r="BU20" s="39"/>
      <c r="BV20" s="39"/>
      <c r="BW20" s="39"/>
      <c r="BX20" s="39"/>
      <c r="BY20" s="39"/>
      <c r="BZ20" s="39"/>
      <c r="CA20" s="39"/>
      <c r="CB20" s="39"/>
      <c r="CC20" s="39"/>
      <c r="CD20" s="39"/>
      <c r="CE20" s="39"/>
      <c r="CF20" s="39"/>
      <c r="CG20" s="39"/>
      <c r="CH20" s="39"/>
      <c r="CI20" s="39"/>
      <c r="CJ20" s="40"/>
    </row>
    <row r="21" spans="2:88" ht="38.25" x14ac:dyDescent="0.2">
      <c r="B21" s="70">
        <v>15</v>
      </c>
      <c r="C21" s="99" t="s">
        <v>202</v>
      </c>
      <c r="D21" s="31" t="s">
        <v>203</v>
      </c>
      <c r="E21" s="31" t="s">
        <v>204</v>
      </c>
      <c r="F21" s="31">
        <v>0</v>
      </c>
      <c r="G21" s="44"/>
      <c r="H21" s="114">
        <v>0.60653074914438965</v>
      </c>
      <c r="I21" s="114">
        <v>0.63062495072755875</v>
      </c>
      <c r="J21" s="114">
        <v>0.65307339665587971</v>
      </c>
      <c r="K21" s="114">
        <v>0.67394913820876956</v>
      </c>
      <c r="L21" s="114">
        <v>0.69329484249185369</v>
      </c>
      <c r="M21" s="114">
        <v>0.71123110916878418</v>
      </c>
      <c r="N21" s="114">
        <v>0.72780410864078271</v>
      </c>
      <c r="O21" s="114">
        <v>0.74328723998515922</v>
      </c>
      <c r="P21" s="114">
        <v>0.75753155555200291</v>
      </c>
      <c r="Q21" s="114">
        <v>0.77063972313362394</v>
      </c>
      <c r="R21" s="114">
        <v>0.78269394096583622</v>
      </c>
      <c r="S21" s="114">
        <v>0.7937532172682783</v>
      </c>
      <c r="T21" s="114">
        <v>0.80393886853309438</v>
      </c>
      <c r="U21" s="114">
        <v>0.81316049158610382</v>
      </c>
      <c r="V21" s="114">
        <v>0.82169196379424447</v>
      </c>
      <c r="W21" s="114">
        <v>0.82941245158302845</v>
      </c>
      <c r="X21" s="114">
        <v>0.83637947416863001</v>
      </c>
      <c r="Y21" s="114">
        <v>0.84267593222989245</v>
      </c>
      <c r="Z21" s="114">
        <v>0.84833204809568885</v>
      </c>
      <c r="AA21" s="114">
        <v>0.8533622467673192</v>
      </c>
      <c r="AB21" s="114">
        <v>0.85472848230840537</v>
      </c>
      <c r="AC21" s="114">
        <v>0.85610966096758534</v>
      </c>
      <c r="AD21" s="114">
        <v>0.85747204366836516</v>
      </c>
      <c r="AE21" s="114">
        <v>0.8587907198251884</v>
      </c>
      <c r="AF21" s="114">
        <v>0.8601144199363564</v>
      </c>
      <c r="AG21" s="115">
        <v>0.86139458797890422</v>
      </c>
      <c r="AH21" s="115">
        <v>0.86375829673912641</v>
      </c>
      <c r="AI21" s="115">
        <v>0.86482472027415225</v>
      </c>
      <c r="AJ21" s="115">
        <v>0.8658749890250097</v>
      </c>
      <c r="AK21" s="115">
        <v>0.86690946731486274</v>
      </c>
      <c r="AL21" s="115">
        <v>0.86792850859364368</v>
      </c>
      <c r="AM21" s="115">
        <v>0.8689548977130187</v>
      </c>
      <c r="AN21" s="115">
        <v>0.86994394419499399</v>
      </c>
      <c r="AO21" s="115">
        <v>0.87091855438534571</v>
      </c>
      <c r="AP21" s="115">
        <v>0.87187904206593991</v>
      </c>
      <c r="AQ21" s="115">
        <v>0.87282571199039227</v>
      </c>
      <c r="AR21" s="115">
        <v>0.87375886020645566</v>
      </c>
      <c r="AS21" s="115">
        <v>0.87467877436468944</v>
      </c>
      <c r="AT21" s="115">
        <v>0.87558573401408879</v>
      </c>
      <c r="AU21" s="115">
        <v>0.87648001088531213</v>
      </c>
      <c r="AV21" s="115">
        <v>0.8773618691621099</v>
      </c>
      <c r="AW21" s="115">
        <v>0.87823156574152206</v>
      </c>
      <c r="AX21" s="115">
        <v>0.87908935048338521</v>
      </c>
      <c r="AY21" s="115">
        <v>0.87993546644965748</v>
      </c>
      <c r="AZ21" s="115">
        <v>0.88077015013404136</v>
      </c>
      <c r="BA21" s="115">
        <v>0.88159363168236293</v>
      </c>
      <c r="BB21" s="115">
        <v>0.88240613510413546</v>
      </c>
      <c r="BC21" s="115">
        <v>0.88318748504111722</v>
      </c>
      <c r="BD21" s="115">
        <v>0.8839787966968059</v>
      </c>
      <c r="BE21" s="115">
        <v>0.88475976614810037</v>
      </c>
      <c r="BF21" s="115">
        <v>0.88553059483286778</v>
      </c>
      <c r="BG21" s="115">
        <v>0.88629147899144067</v>
      </c>
      <c r="BH21" s="115">
        <v>0.88704260983317795</v>
      </c>
      <c r="BI21" s="115">
        <v>0.88776445830922635</v>
      </c>
      <c r="BJ21" s="115">
        <v>0.88849674541734114</v>
      </c>
      <c r="BK21" s="115">
        <v>0.88921982305878999</v>
      </c>
      <c r="BL21" s="115">
        <v>0.8899338638795532</v>
      </c>
      <c r="BM21" s="115">
        <v>0.89063903623704821</v>
      </c>
      <c r="BN21" s="115">
        <v>0.89131632131564054</v>
      </c>
      <c r="BO21" s="115">
        <v>0.89200434827058805</v>
      </c>
      <c r="BP21" s="43"/>
      <c r="BQ21" s="43"/>
      <c r="BR21" s="43"/>
      <c r="BS21" s="43"/>
      <c r="BT21" s="43"/>
      <c r="BU21" s="43"/>
      <c r="BV21" s="43"/>
      <c r="BW21" s="43"/>
      <c r="BX21" s="43"/>
      <c r="BY21" s="43"/>
      <c r="BZ21" s="43"/>
      <c r="CA21" s="39"/>
      <c r="CB21" s="39"/>
      <c r="CC21" s="39"/>
      <c r="CD21" s="39"/>
      <c r="CE21" s="39"/>
      <c r="CF21" s="39"/>
      <c r="CG21" s="39"/>
      <c r="CH21" s="39"/>
      <c r="CI21" s="39"/>
      <c r="CJ21" s="40"/>
    </row>
    <row r="22" spans="2:88" x14ac:dyDescent="0.2"/>
    <row r="23" spans="2:88" x14ac:dyDescent="0.2"/>
    <row r="24" spans="2:88" x14ac:dyDescent="0.2"/>
    <row r="25" spans="2:88" ht="15" x14ac:dyDescent="0.25">
      <c r="B25" s="54" t="s">
        <v>333</v>
      </c>
      <c r="C25" s="26"/>
    </row>
    <row r="26" spans="2:88" x14ac:dyDescent="0.2">
      <c r="B26" s="26"/>
      <c r="C26" s="26"/>
    </row>
    <row r="27" spans="2:88" x14ac:dyDescent="0.2">
      <c r="B27" s="55"/>
      <c r="C27" s="26" t="s">
        <v>334</v>
      </c>
    </row>
    <row r="28" spans="2:88" x14ac:dyDescent="0.2">
      <c r="B28" s="26"/>
      <c r="C28" s="26"/>
    </row>
    <row r="29" spans="2:88" x14ac:dyDescent="0.2">
      <c r="B29" s="56"/>
      <c r="C29" s="26" t="s">
        <v>335</v>
      </c>
    </row>
    <row r="30" spans="2:88" x14ac:dyDescent="0.2"/>
    <row r="31" spans="2:88" x14ac:dyDescent="0.2"/>
    <row r="32" spans="2:88" x14ac:dyDescent="0.2"/>
    <row r="33" spans="2:9" s="26" customFormat="1" ht="15" x14ac:dyDescent="0.25">
      <c r="B33" s="150" t="s">
        <v>338</v>
      </c>
      <c r="C33" s="151"/>
      <c r="D33" s="151"/>
      <c r="E33" s="151"/>
      <c r="F33" s="151"/>
      <c r="G33" s="151"/>
      <c r="H33" s="151"/>
      <c r="I33" s="152"/>
    </row>
    <row r="34" spans="2:9" x14ac:dyDescent="0.2"/>
    <row r="35" spans="2:9" s="6" customFormat="1" ht="13.5" x14ac:dyDescent="0.2">
      <c r="B35" s="58" t="s">
        <v>331</v>
      </c>
      <c r="C35" s="153" t="s">
        <v>329</v>
      </c>
      <c r="D35" s="153"/>
      <c r="E35" s="153"/>
      <c r="F35" s="153"/>
      <c r="G35" s="153"/>
      <c r="H35" s="153"/>
      <c r="I35" s="153"/>
    </row>
    <row r="36" spans="2:9" s="6" customFormat="1" ht="89.65" customHeight="1" x14ac:dyDescent="0.2">
      <c r="B36" s="59">
        <v>1</v>
      </c>
      <c r="C36" s="141" t="s">
        <v>158</v>
      </c>
      <c r="D36" s="142"/>
      <c r="E36" s="142"/>
      <c r="F36" s="142"/>
      <c r="G36" s="142"/>
      <c r="H36" s="142"/>
      <c r="I36" s="142"/>
    </row>
    <row r="37" spans="2:9" s="6" customFormat="1" ht="76.5" customHeight="1" x14ac:dyDescent="0.2">
      <c r="B37" s="59">
        <f>B36+1</f>
        <v>2</v>
      </c>
      <c r="C37" s="143" t="s">
        <v>161</v>
      </c>
      <c r="D37" s="144"/>
      <c r="E37" s="144"/>
      <c r="F37" s="144"/>
      <c r="G37" s="144"/>
      <c r="H37" s="144"/>
      <c r="I37" s="145"/>
    </row>
    <row r="38" spans="2:9" s="6" customFormat="1" ht="58.15" customHeight="1" x14ac:dyDescent="0.2">
      <c r="B38" s="59">
        <f t="shared" ref="B38:B50" si="0">B37+1</f>
        <v>3</v>
      </c>
      <c r="C38" s="143" t="s">
        <v>164</v>
      </c>
      <c r="D38" s="144"/>
      <c r="E38" s="144"/>
      <c r="F38" s="144"/>
      <c r="G38" s="144"/>
      <c r="H38" s="144"/>
      <c r="I38" s="145"/>
    </row>
    <row r="39" spans="2:9" s="6" customFormat="1" ht="73.150000000000006" customHeight="1" x14ac:dyDescent="0.2">
      <c r="B39" s="59">
        <f t="shared" si="0"/>
        <v>4</v>
      </c>
      <c r="C39" s="143" t="s">
        <v>167</v>
      </c>
      <c r="D39" s="144"/>
      <c r="E39" s="144"/>
      <c r="F39" s="144"/>
      <c r="G39" s="144"/>
      <c r="H39" s="144"/>
      <c r="I39" s="145"/>
    </row>
    <row r="40" spans="2:9" s="6" customFormat="1" ht="59.65" customHeight="1" x14ac:dyDescent="0.2">
      <c r="B40" s="59">
        <f t="shared" si="0"/>
        <v>5</v>
      </c>
      <c r="C40" s="143" t="s">
        <v>171</v>
      </c>
      <c r="D40" s="144"/>
      <c r="E40" s="144"/>
      <c r="F40" s="144"/>
      <c r="G40" s="144"/>
      <c r="H40" s="144"/>
      <c r="I40" s="145"/>
    </row>
    <row r="41" spans="2:9" s="6" customFormat="1" ht="52.15" customHeight="1" x14ac:dyDescent="0.2">
      <c r="B41" s="59">
        <f t="shared" si="0"/>
        <v>6</v>
      </c>
      <c r="C41" s="143" t="s">
        <v>174</v>
      </c>
      <c r="D41" s="144"/>
      <c r="E41" s="144"/>
      <c r="F41" s="144"/>
      <c r="G41" s="144"/>
      <c r="H41" s="144"/>
      <c r="I41" s="145"/>
    </row>
    <row r="42" spans="2:9" s="6" customFormat="1" ht="54.4" customHeight="1" x14ac:dyDescent="0.2">
      <c r="B42" s="59">
        <f t="shared" si="0"/>
        <v>7</v>
      </c>
      <c r="C42" s="143" t="s">
        <v>177</v>
      </c>
      <c r="D42" s="144"/>
      <c r="E42" s="144"/>
      <c r="F42" s="144"/>
      <c r="G42" s="144"/>
      <c r="H42" s="144"/>
      <c r="I42" s="145"/>
    </row>
    <row r="43" spans="2:9" s="6" customFormat="1" ht="67.150000000000006" customHeight="1" x14ac:dyDescent="0.2">
      <c r="B43" s="59">
        <f t="shared" si="0"/>
        <v>8</v>
      </c>
      <c r="C43" s="143" t="s">
        <v>180</v>
      </c>
      <c r="D43" s="144"/>
      <c r="E43" s="144"/>
      <c r="F43" s="144"/>
      <c r="G43" s="144"/>
      <c r="H43" s="144"/>
      <c r="I43" s="145"/>
    </row>
    <row r="44" spans="2:9" s="6" customFormat="1" ht="67.150000000000006" customHeight="1" x14ac:dyDescent="0.2">
      <c r="B44" s="59">
        <f t="shared" si="0"/>
        <v>9</v>
      </c>
      <c r="C44" s="143" t="s">
        <v>184</v>
      </c>
      <c r="D44" s="144"/>
      <c r="E44" s="144"/>
      <c r="F44" s="144"/>
      <c r="G44" s="144"/>
      <c r="H44" s="144"/>
      <c r="I44" s="145"/>
    </row>
    <row r="45" spans="2:9" s="6" customFormat="1" ht="56.65" customHeight="1" x14ac:dyDescent="0.2">
      <c r="B45" s="59">
        <f t="shared" si="0"/>
        <v>10</v>
      </c>
      <c r="C45" s="143" t="s">
        <v>188</v>
      </c>
      <c r="D45" s="144"/>
      <c r="E45" s="144"/>
      <c r="F45" s="144"/>
      <c r="G45" s="144"/>
      <c r="H45" s="144"/>
      <c r="I45" s="145"/>
    </row>
    <row r="46" spans="2:9" s="6" customFormat="1" ht="94.9" customHeight="1" x14ac:dyDescent="0.2">
      <c r="B46" s="59">
        <f t="shared" si="0"/>
        <v>11</v>
      </c>
      <c r="C46" s="143" t="s">
        <v>191</v>
      </c>
      <c r="D46" s="144"/>
      <c r="E46" s="144"/>
      <c r="F46" s="144"/>
      <c r="G46" s="144"/>
      <c r="H46" s="144"/>
      <c r="I46" s="145"/>
    </row>
    <row r="47" spans="2:9" s="6" customFormat="1" ht="47.65" customHeight="1" x14ac:dyDescent="0.2">
      <c r="B47" s="59">
        <f t="shared" si="0"/>
        <v>12</v>
      </c>
      <c r="C47" s="143" t="s">
        <v>194</v>
      </c>
      <c r="D47" s="144"/>
      <c r="E47" s="144"/>
      <c r="F47" s="144"/>
      <c r="G47" s="144"/>
      <c r="H47" s="144"/>
      <c r="I47" s="145"/>
    </row>
    <row r="48" spans="2:9" s="6" customFormat="1" ht="46.9" customHeight="1" x14ac:dyDescent="0.2">
      <c r="B48" s="59">
        <f t="shared" si="0"/>
        <v>13</v>
      </c>
      <c r="C48" s="143" t="s">
        <v>198</v>
      </c>
      <c r="D48" s="144"/>
      <c r="E48" s="144"/>
      <c r="F48" s="144"/>
      <c r="G48" s="144"/>
      <c r="H48" s="144"/>
      <c r="I48" s="145"/>
    </row>
    <row r="49" spans="2:9" s="6" customFormat="1" ht="31.15" customHeight="1" x14ac:dyDescent="0.2">
      <c r="B49" s="59">
        <f t="shared" si="0"/>
        <v>14</v>
      </c>
      <c r="C49" s="143" t="s">
        <v>201</v>
      </c>
      <c r="D49" s="144"/>
      <c r="E49" s="144"/>
      <c r="F49" s="144"/>
      <c r="G49" s="144"/>
      <c r="H49" s="144"/>
      <c r="I49" s="145"/>
    </row>
    <row r="50" spans="2:9" s="6" customFormat="1" ht="48.4" customHeight="1" x14ac:dyDescent="0.2">
      <c r="B50" s="59">
        <f t="shared" si="0"/>
        <v>15</v>
      </c>
      <c r="C50" s="143" t="s">
        <v>205</v>
      </c>
      <c r="D50" s="144"/>
      <c r="E50" s="144"/>
      <c r="F50" s="144"/>
      <c r="G50" s="144"/>
      <c r="H50" s="144"/>
      <c r="I50" s="145"/>
    </row>
    <row r="51" spans="2:9" s="6" customFormat="1" ht="12.75" x14ac:dyDescent="0.2"/>
    <row r="52" spans="2:9" s="6" customFormat="1" ht="12.75" x14ac:dyDescent="0.2"/>
    <row r="53" spans="2:9" s="6" customFormat="1" ht="12.75" x14ac:dyDescent="0.2"/>
    <row r="54" spans="2:9" s="6"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mergeCells count="24">
    <mergeCell ref="H5:AF5"/>
    <mergeCell ref="C40:I40"/>
    <mergeCell ref="B33:I33"/>
    <mergeCell ref="C35:I35"/>
    <mergeCell ref="C36:I36"/>
    <mergeCell ref="C37:I37"/>
    <mergeCell ref="C38:I38"/>
    <mergeCell ref="C39:I39"/>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E53"/>
  <sheetViews>
    <sheetView showGridLines="0" zoomScaleNormal="100" workbookViewId="0">
      <selection activeCell="L19" sqref="L19"/>
    </sheetView>
  </sheetViews>
  <sheetFormatPr defaultColWidth="0" defaultRowHeight="14.25" zeroHeight="1" x14ac:dyDescent="0.2"/>
  <cols>
    <col min="1" max="1" width="2.375" customWidth="1"/>
    <col min="2" max="2" width="4.125" customWidth="1"/>
    <col min="3" max="3" width="44.75" bestFit="1" customWidth="1"/>
    <col min="4" max="4" width="16.625" customWidth="1"/>
    <col min="5" max="5" width="4.625" bestFit="1" customWidth="1"/>
    <col min="6" max="6" width="5.625" customWidth="1"/>
    <col min="7" max="7" width="3.25" customWidth="1"/>
    <col min="8" max="109" width="8.75" customWidth="1"/>
    <col min="110" max="16384" width="8.75" hidden="1"/>
  </cols>
  <sheetData>
    <row r="1" spans="1:88" ht="22.5" customHeight="1" x14ac:dyDescent="0.2">
      <c r="A1" s="26"/>
      <c r="B1" s="134" t="s">
        <v>206</v>
      </c>
      <c r="C1" s="134"/>
      <c r="D1" s="134"/>
      <c r="E1" s="134"/>
      <c r="F1" s="134"/>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46" t="s">
        <v>2</v>
      </c>
      <c r="C3" s="147"/>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57" t="s">
        <v>327</v>
      </c>
      <c r="C4" s="57"/>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60" t="s">
        <v>56</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1:88" ht="15" thickBot="1" x14ac:dyDescent="0.25">
      <c r="A6" s="26"/>
      <c r="B6" s="69" t="s">
        <v>331</v>
      </c>
      <c r="C6" s="20" t="s">
        <v>19</v>
      </c>
      <c r="D6" s="21" t="s">
        <v>20</v>
      </c>
      <c r="E6" s="21" t="s">
        <v>21</v>
      </c>
      <c r="F6" s="89" t="s">
        <v>330</v>
      </c>
      <c r="G6" s="44"/>
      <c r="H6" s="21" t="s">
        <v>58</v>
      </c>
      <c r="I6" s="21" t="s">
        <v>59</v>
      </c>
      <c r="J6" s="21" t="s">
        <v>60</v>
      </c>
      <c r="K6" s="21" t="s">
        <v>61</v>
      </c>
      <c r="L6" s="21" t="s">
        <v>62</v>
      </c>
      <c r="M6" s="21" t="s">
        <v>63</v>
      </c>
      <c r="N6" s="21" t="s">
        <v>64</v>
      </c>
      <c r="O6" s="21" t="s">
        <v>65</v>
      </c>
      <c r="P6" s="21" t="s">
        <v>66</v>
      </c>
      <c r="Q6" s="21" t="s">
        <v>400</v>
      </c>
      <c r="R6" s="21" t="s">
        <v>401</v>
      </c>
      <c r="S6" s="21" t="s">
        <v>402</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51" x14ac:dyDescent="0.2">
      <c r="B7" s="70">
        <v>1</v>
      </c>
      <c r="C7" s="36" t="s">
        <v>207</v>
      </c>
      <c r="D7" s="37" t="s">
        <v>208</v>
      </c>
      <c r="E7" s="37" t="s">
        <v>45</v>
      </c>
      <c r="F7" s="37">
        <v>2</v>
      </c>
      <c r="G7" s="44"/>
      <c r="H7" s="107">
        <v>207.33914788689904</v>
      </c>
      <c r="I7" s="107">
        <v>207.77391854482531</v>
      </c>
      <c r="J7" s="107">
        <v>208.31970034004149</v>
      </c>
      <c r="K7" s="107">
        <v>208.96720766959874</v>
      </c>
      <c r="L7" s="107">
        <v>209.67148886388475</v>
      </c>
      <c r="M7" s="107">
        <v>210.46108613586605</v>
      </c>
      <c r="N7" s="107">
        <v>211.30143627569484</v>
      </c>
      <c r="O7" s="107">
        <v>212.29331981938424</v>
      </c>
      <c r="P7" s="107">
        <v>213.32953973283671</v>
      </c>
      <c r="Q7" s="107">
        <v>214.40496252989519</v>
      </c>
      <c r="R7" s="107">
        <v>214.96459016125743</v>
      </c>
      <c r="S7" s="107">
        <v>215.54766336792247</v>
      </c>
      <c r="T7" s="107">
        <v>216.21652274018555</v>
      </c>
      <c r="U7" s="107">
        <v>216.81629641323383</v>
      </c>
      <c r="V7" s="107">
        <v>217.53937618768273</v>
      </c>
      <c r="W7" s="107">
        <v>218.26640586165112</v>
      </c>
      <c r="X7" s="107">
        <v>219.02416530008347</v>
      </c>
      <c r="Y7" s="107">
        <v>219.79879236115147</v>
      </c>
      <c r="Z7" s="107">
        <v>220.6001130879616</v>
      </c>
      <c r="AA7" s="107">
        <v>221.42510953224632</v>
      </c>
      <c r="AB7" s="107">
        <v>222.62677928040372</v>
      </c>
      <c r="AC7" s="107">
        <v>223.82790042070076</v>
      </c>
      <c r="AD7" s="107">
        <v>225.01803019430901</v>
      </c>
      <c r="AE7" s="107">
        <v>226.19540527805214</v>
      </c>
      <c r="AF7" s="107">
        <v>227.36041230386741</v>
      </c>
      <c r="AG7" s="109">
        <v>228.70321804305846</v>
      </c>
      <c r="AH7" s="109">
        <v>229.84916920919025</v>
      </c>
      <c r="AI7" s="109">
        <v>230.98300359414648</v>
      </c>
      <c r="AJ7" s="109">
        <v>232.10468668609437</v>
      </c>
      <c r="AK7" s="109">
        <v>233.21418397320144</v>
      </c>
      <c r="AL7" s="109">
        <v>234.31146094363487</v>
      </c>
      <c r="AM7" s="109">
        <v>235.39648308556195</v>
      </c>
      <c r="AN7" s="109">
        <v>236.46921588715003</v>
      </c>
      <c r="AO7" s="109">
        <v>237.52962483656646</v>
      </c>
      <c r="AP7" s="109">
        <v>238.57767542197846</v>
      </c>
      <c r="AQ7" s="109">
        <v>239.61333313155347</v>
      </c>
      <c r="AR7" s="109">
        <v>240.63656345345879</v>
      </c>
      <c r="AS7" s="109">
        <v>241.64733187586162</v>
      </c>
      <c r="AT7" s="109">
        <v>242.64560388692945</v>
      </c>
      <c r="AU7" s="109">
        <v>243.63134497482932</v>
      </c>
      <c r="AV7" s="109">
        <v>244.60452062772885</v>
      </c>
      <c r="AW7" s="109">
        <v>245.56509633379517</v>
      </c>
      <c r="AX7" s="109">
        <v>246.51303758119573</v>
      </c>
      <c r="AY7" s="109">
        <v>247.4483098580977</v>
      </c>
      <c r="AZ7" s="109">
        <v>248.37087865266847</v>
      </c>
      <c r="BA7" s="109">
        <v>249.28070945307542</v>
      </c>
      <c r="BB7" s="109">
        <v>250.17776774748569</v>
      </c>
      <c r="BC7" s="109">
        <v>251.06201902406679</v>
      </c>
      <c r="BD7" s="109">
        <v>251.93342877098584</v>
      </c>
      <c r="BE7" s="109">
        <v>252.79196247641036</v>
      </c>
      <c r="BF7" s="109">
        <v>253.63758562850745</v>
      </c>
      <c r="BG7" s="109">
        <v>254.47026371544467</v>
      </c>
      <c r="BH7" s="109">
        <v>255.28996222538908</v>
      </c>
      <c r="BI7" s="109">
        <v>256.0966466465083</v>
      </c>
      <c r="BJ7" s="109">
        <v>256.89028246696921</v>
      </c>
      <c r="BK7" s="109">
        <v>257.67083517493961</v>
      </c>
      <c r="BL7" s="109">
        <v>258.43827025858644</v>
      </c>
      <c r="BM7" s="109">
        <v>259.19255320607726</v>
      </c>
      <c r="BN7" s="109">
        <v>259.93364950557924</v>
      </c>
      <c r="BO7" s="109">
        <v>260.66152464525976</v>
      </c>
      <c r="BP7" s="39"/>
      <c r="BQ7" s="39"/>
      <c r="BR7" s="39"/>
      <c r="BS7" s="39"/>
      <c r="BT7" s="39"/>
      <c r="BU7" s="39"/>
      <c r="BV7" s="39"/>
      <c r="BW7" s="39"/>
      <c r="BX7" s="39"/>
      <c r="BY7" s="39"/>
      <c r="BZ7" s="39"/>
      <c r="CA7" s="39"/>
      <c r="CB7" s="39"/>
      <c r="CC7" s="39"/>
      <c r="CD7" s="39"/>
      <c r="CE7" s="39"/>
      <c r="CF7" s="39"/>
      <c r="CG7" s="39"/>
      <c r="CH7" s="39"/>
      <c r="CI7" s="39"/>
      <c r="CJ7" s="40"/>
    </row>
    <row r="8" spans="1:88" ht="51" x14ac:dyDescent="0.2">
      <c r="B8" s="70">
        <f>B7+1</f>
        <v>2</v>
      </c>
      <c r="C8" s="30" t="s">
        <v>210</v>
      </c>
      <c r="D8" s="31" t="s">
        <v>211</v>
      </c>
      <c r="E8" s="31" t="s">
        <v>45</v>
      </c>
      <c r="F8" s="31">
        <v>2</v>
      </c>
      <c r="G8" s="44"/>
      <c r="H8" s="107">
        <v>288.50399999999996</v>
      </c>
      <c r="I8" s="107">
        <v>288.41399999999993</v>
      </c>
      <c r="J8" s="107">
        <v>288.31399999999996</v>
      </c>
      <c r="K8" s="107">
        <v>288.22399999999993</v>
      </c>
      <c r="L8" s="107">
        <v>288.13399999999996</v>
      </c>
      <c r="M8" s="107">
        <v>288.04399999999993</v>
      </c>
      <c r="N8" s="107">
        <v>287.95399999999995</v>
      </c>
      <c r="O8" s="107">
        <v>287.85399999999993</v>
      </c>
      <c r="P8" s="107">
        <v>287.76399999999995</v>
      </c>
      <c r="Q8" s="107">
        <v>287.67399999999992</v>
      </c>
      <c r="R8" s="107">
        <v>287.58399999999995</v>
      </c>
      <c r="S8" s="107">
        <v>287.48399999999992</v>
      </c>
      <c r="T8" s="107">
        <v>287.39399999999995</v>
      </c>
      <c r="U8" s="107">
        <v>287.30399999999997</v>
      </c>
      <c r="V8" s="107">
        <v>287.21399999999994</v>
      </c>
      <c r="W8" s="107">
        <v>287.12399999999997</v>
      </c>
      <c r="X8" s="107">
        <v>287.02399999999994</v>
      </c>
      <c r="Y8" s="107">
        <v>286.93399999999997</v>
      </c>
      <c r="Z8" s="107">
        <v>286.84399999999994</v>
      </c>
      <c r="AA8" s="107">
        <v>286.75399999999996</v>
      </c>
      <c r="AB8" s="107">
        <v>286.66399999999993</v>
      </c>
      <c r="AC8" s="107">
        <v>286.56399999999996</v>
      </c>
      <c r="AD8" s="107">
        <v>286.47399999999993</v>
      </c>
      <c r="AE8" s="107">
        <v>286.38399999999996</v>
      </c>
      <c r="AF8" s="107">
        <v>286.29399999999993</v>
      </c>
      <c r="AG8" s="109">
        <v>286.20399999999995</v>
      </c>
      <c r="AH8" s="109">
        <v>286.10399999999993</v>
      </c>
      <c r="AI8" s="109">
        <v>286.01399999999995</v>
      </c>
      <c r="AJ8" s="109">
        <v>285.92399999999992</v>
      </c>
      <c r="AK8" s="109">
        <v>285.83399999999995</v>
      </c>
      <c r="AL8" s="109">
        <v>285.74399999999997</v>
      </c>
      <c r="AM8" s="109">
        <v>285.64399999999995</v>
      </c>
      <c r="AN8" s="109">
        <v>285.55399999999997</v>
      </c>
      <c r="AO8" s="109">
        <v>285.46399999999994</v>
      </c>
      <c r="AP8" s="109">
        <v>285.37399999999997</v>
      </c>
      <c r="AQ8" s="109">
        <v>285.28399999999993</v>
      </c>
      <c r="AR8" s="109">
        <v>285.18399999999997</v>
      </c>
      <c r="AS8" s="109">
        <v>285.09399999999994</v>
      </c>
      <c r="AT8" s="109">
        <v>285.00399999999996</v>
      </c>
      <c r="AU8" s="109">
        <v>284.91399999999993</v>
      </c>
      <c r="AV8" s="109">
        <v>284.82399999999996</v>
      </c>
      <c r="AW8" s="109">
        <v>284.72399999999993</v>
      </c>
      <c r="AX8" s="109">
        <v>284.63399999999996</v>
      </c>
      <c r="AY8" s="109">
        <v>284.54399999999993</v>
      </c>
      <c r="AZ8" s="109">
        <v>284.45399999999995</v>
      </c>
      <c r="BA8" s="109">
        <v>284.36399999999998</v>
      </c>
      <c r="BB8" s="109">
        <v>284.26399999999995</v>
      </c>
      <c r="BC8" s="109">
        <v>284.17399999999992</v>
      </c>
      <c r="BD8" s="109">
        <v>284.08399999999995</v>
      </c>
      <c r="BE8" s="109">
        <v>283.99399999999997</v>
      </c>
      <c r="BF8" s="109">
        <v>283.89399999999995</v>
      </c>
      <c r="BG8" s="109">
        <v>283.80399999999997</v>
      </c>
      <c r="BH8" s="109">
        <v>283.71399999999994</v>
      </c>
      <c r="BI8" s="109">
        <v>283.62399999999997</v>
      </c>
      <c r="BJ8" s="109">
        <v>283.53399999999993</v>
      </c>
      <c r="BK8" s="109">
        <v>283.43399999999997</v>
      </c>
      <c r="BL8" s="109">
        <v>283.34399999999994</v>
      </c>
      <c r="BM8" s="109">
        <v>283.25399999999996</v>
      </c>
      <c r="BN8" s="109">
        <v>283.16399999999993</v>
      </c>
      <c r="BO8" s="109">
        <v>283.07399999999996</v>
      </c>
      <c r="BP8" s="39"/>
      <c r="BQ8" s="39"/>
      <c r="BR8" s="39"/>
      <c r="BS8" s="39"/>
      <c r="BT8" s="39"/>
      <c r="BU8" s="39"/>
      <c r="BV8" s="39"/>
      <c r="BW8" s="39"/>
      <c r="BX8" s="39"/>
      <c r="BY8" s="39"/>
      <c r="BZ8" s="39"/>
      <c r="CA8" s="39"/>
      <c r="CB8" s="39"/>
      <c r="CC8" s="39"/>
      <c r="CD8" s="39"/>
      <c r="CE8" s="39"/>
      <c r="CF8" s="39"/>
      <c r="CG8" s="39"/>
      <c r="CH8" s="39"/>
      <c r="CI8" s="39"/>
      <c r="CJ8" s="43"/>
    </row>
    <row r="9" spans="1:88" ht="51" x14ac:dyDescent="0.2">
      <c r="B9" s="70">
        <f t="shared" ref="B9:B11" si="0">B8+1</f>
        <v>3</v>
      </c>
      <c r="C9" s="30" t="s">
        <v>213</v>
      </c>
      <c r="D9" s="31" t="s">
        <v>214</v>
      </c>
      <c r="E9" s="31" t="s">
        <v>45</v>
      </c>
      <c r="F9" s="31">
        <v>2</v>
      </c>
      <c r="G9" s="44"/>
      <c r="H9" s="107">
        <v>288.50399999999996</v>
      </c>
      <c r="I9" s="107">
        <v>288.41399999999993</v>
      </c>
      <c r="J9" s="107">
        <v>288.31399999999996</v>
      </c>
      <c r="K9" s="107">
        <v>288.22399999999993</v>
      </c>
      <c r="L9" s="107">
        <v>288.13399999999996</v>
      </c>
      <c r="M9" s="107">
        <v>288.04399999999993</v>
      </c>
      <c r="N9" s="107">
        <v>287.95399999999995</v>
      </c>
      <c r="O9" s="107">
        <v>287.85399999999993</v>
      </c>
      <c r="P9" s="107">
        <v>287.76399999999995</v>
      </c>
      <c r="Q9" s="107">
        <v>287.67399999999992</v>
      </c>
      <c r="R9" s="107">
        <v>287.58399999999995</v>
      </c>
      <c r="S9" s="107">
        <v>287.48399999999992</v>
      </c>
      <c r="T9" s="107">
        <v>287.39399999999995</v>
      </c>
      <c r="U9" s="107">
        <v>287.30399999999997</v>
      </c>
      <c r="V9" s="107">
        <v>287.21399999999994</v>
      </c>
      <c r="W9" s="107">
        <v>277.12399999999997</v>
      </c>
      <c r="X9" s="107">
        <v>277.02399999999994</v>
      </c>
      <c r="Y9" s="107">
        <v>276.93399999999997</v>
      </c>
      <c r="Z9" s="107">
        <v>276.84399999999994</v>
      </c>
      <c r="AA9" s="107">
        <v>276.75399999999996</v>
      </c>
      <c r="AB9" s="107">
        <v>276.66399999999993</v>
      </c>
      <c r="AC9" s="107">
        <v>276.56399999999996</v>
      </c>
      <c r="AD9" s="107">
        <v>276.47399999999993</v>
      </c>
      <c r="AE9" s="107">
        <v>276.38399999999996</v>
      </c>
      <c r="AF9" s="107">
        <v>276.29399999999993</v>
      </c>
      <c r="AG9" s="109">
        <v>276.20399999999995</v>
      </c>
      <c r="AH9" s="109">
        <v>276.10399999999993</v>
      </c>
      <c r="AI9" s="109">
        <v>276.01399999999995</v>
      </c>
      <c r="AJ9" s="109">
        <v>275.92399999999992</v>
      </c>
      <c r="AK9" s="109">
        <v>275.83399999999995</v>
      </c>
      <c r="AL9" s="109">
        <v>275.74399999999997</v>
      </c>
      <c r="AM9" s="109">
        <v>275.64399999999995</v>
      </c>
      <c r="AN9" s="109">
        <v>275.55399999999997</v>
      </c>
      <c r="AO9" s="109">
        <v>275.46399999999994</v>
      </c>
      <c r="AP9" s="109">
        <v>275.37399999999997</v>
      </c>
      <c r="AQ9" s="109">
        <v>275.28399999999993</v>
      </c>
      <c r="AR9" s="109">
        <v>275.18399999999997</v>
      </c>
      <c r="AS9" s="109">
        <v>275.09399999999994</v>
      </c>
      <c r="AT9" s="109">
        <v>275.00399999999996</v>
      </c>
      <c r="AU9" s="109">
        <v>274.91399999999993</v>
      </c>
      <c r="AV9" s="109">
        <v>274.82399999999996</v>
      </c>
      <c r="AW9" s="109">
        <v>274.72399999999993</v>
      </c>
      <c r="AX9" s="109">
        <v>274.63399999999996</v>
      </c>
      <c r="AY9" s="109">
        <v>274.54399999999993</v>
      </c>
      <c r="AZ9" s="109">
        <v>274.45399999999995</v>
      </c>
      <c r="BA9" s="109">
        <v>274.36399999999998</v>
      </c>
      <c r="BB9" s="109">
        <v>274.26399999999995</v>
      </c>
      <c r="BC9" s="109">
        <v>274.17399999999992</v>
      </c>
      <c r="BD9" s="109">
        <v>274.08399999999995</v>
      </c>
      <c r="BE9" s="109">
        <v>273.99399999999997</v>
      </c>
      <c r="BF9" s="109">
        <v>273.89399999999995</v>
      </c>
      <c r="BG9" s="109">
        <v>273.80399999999997</v>
      </c>
      <c r="BH9" s="109">
        <v>273.71399999999994</v>
      </c>
      <c r="BI9" s="109">
        <v>273.62399999999997</v>
      </c>
      <c r="BJ9" s="109">
        <v>273.53399999999993</v>
      </c>
      <c r="BK9" s="109">
        <v>273.43399999999997</v>
      </c>
      <c r="BL9" s="109">
        <v>273.34399999999994</v>
      </c>
      <c r="BM9" s="109">
        <v>273.25399999999996</v>
      </c>
      <c r="BN9" s="109">
        <v>273.16399999999993</v>
      </c>
      <c r="BO9" s="109">
        <v>273.07399999999996</v>
      </c>
      <c r="BP9" s="39"/>
      <c r="BQ9" s="39"/>
      <c r="BR9" s="39"/>
      <c r="BS9" s="39"/>
      <c r="BT9" s="39"/>
      <c r="BU9" s="39"/>
      <c r="BV9" s="39"/>
      <c r="BW9" s="39"/>
      <c r="BX9" s="39"/>
      <c r="BY9" s="39"/>
      <c r="BZ9" s="39"/>
      <c r="CA9" s="39"/>
      <c r="CB9" s="39"/>
      <c r="CC9" s="39"/>
      <c r="CD9" s="39"/>
      <c r="CE9" s="39"/>
      <c r="CF9" s="39"/>
      <c r="CG9" s="39"/>
      <c r="CH9" s="39"/>
      <c r="CI9" s="39"/>
      <c r="CJ9" s="43"/>
    </row>
    <row r="10" spans="1:88" ht="51" x14ac:dyDescent="0.2">
      <c r="B10" s="70">
        <f t="shared" si="0"/>
        <v>4</v>
      </c>
      <c r="C10" s="99" t="s">
        <v>216</v>
      </c>
      <c r="D10" s="31" t="s">
        <v>217</v>
      </c>
      <c r="E10" s="31" t="s">
        <v>45</v>
      </c>
      <c r="F10" s="31">
        <v>2</v>
      </c>
      <c r="G10" s="44"/>
      <c r="H10" s="107">
        <v>10.72</v>
      </c>
      <c r="I10" s="107">
        <v>10.89</v>
      </c>
      <c r="J10" s="107">
        <v>10.76</v>
      </c>
      <c r="K10" s="107">
        <v>10.97</v>
      </c>
      <c r="L10" s="107">
        <v>11.16</v>
      </c>
      <c r="M10" s="107">
        <v>11.15</v>
      </c>
      <c r="N10" s="107">
        <v>11.3</v>
      </c>
      <c r="O10" s="107">
        <v>11.31</v>
      </c>
      <c r="P10" s="107">
        <v>11.370000000000001</v>
      </c>
      <c r="Q10" s="107">
        <v>11.63</v>
      </c>
      <c r="R10" s="107">
        <v>11.67</v>
      </c>
      <c r="S10" s="107">
        <v>11.73</v>
      </c>
      <c r="T10" s="107">
        <v>11.99</v>
      </c>
      <c r="U10" s="107">
        <v>11.88</v>
      </c>
      <c r="V10" s="107">
        <v>11.93</v>
      </c>
      <c r="W10" s="107">
        <v>12.41</v>
      </c>
      <c r="X10" s="107">
        <v>12.19</v>
      </c>
      <c r="Y10" s="107">
        <v>12.25</v>
      </c>
      <c r="Z10" s="107">
        <v>12.3</v>
      </c>
      <c r="AA10" s="107">
        <v>12.36</v>
      </c>
      <c r="AB10" s="107">
        <v>12.41</v>
      </c>
      <c r="AC10" s="107">
        <v>12.47</v>
      </c>
      <c r="AD10" s="107">
        <v>12.52</v>
      </c>
      <c r="AE10" s="107">
        <v>12.57</v>
      </c>
      <c r="AF10" s="107">
        <v>12.629999999999999</v>
      </c>
      <c r="AG10" s="109">
        <v>12.69</v>
      </c>
      <c r="AH10" s="109">
        <v>12.74</v>
      </c>
      <c r="AI10" s="109">
        <v>12.8</v>
      </c>
      <c r="AJ10" s="109">
        <v>12.85</v>
      </c>
      <c r="AK10" s="109">
        <v>12.91</v>
      </c>
      <c r="AL10" s="109">
        <v>12.97</v>
      </c>
      <c r="AM10" s="109">
        <v>13.02</v>
      </c>
      <c r="AN10" s="109">
        <v>13.069999999999999</v>
      </c>
      <c r="AO10" s="109">
        <v>13.13</v>
      </c>
      <c r="AP10" s="109">
        <v>13.18</v>
      </c>
      <c r="AQ10" s="109">
        <v>13.239999999999998</v>
      </c>
      <c r="AR10" s="109">
        <v>13.290000000000001</v>
      </c>
      <c r="AS10" s="109">
        <v>13.35</v>
      </c>
      <c r="AT10" s="109">
        <v>13.43</v>
      </c>
      <c r="AU10" s="109">
        <v>13.510000000000002</v>
      </c>
      <c r="AV10" s="109">
        <v>13.600000000000001</v>
      </c>
      <c r="AW10" s="109">
        <v>13.690000000000001</v>
      </c>
      <c r="AX10" s="109">
        <v>13.77</v>
      </c>
      <c r="AY10" s="109">
        <v>13.85</v>
      </c>
      <c r="AZ10" s="109">
        <v>13.94</v>
      </c>
      <c r="BA10" s="109">
        <v>14.02</v>
      </c>
      <c r="BB10" s="109">
        <v>14.100000000000001</v>
      </c>
      <c r="BC10" s="109">
        <v>14.18</v>
      </c>
      <c r="BD10" s="109">
        <v>14.280000000000001</v>
      </c>
      <c r="BE10" s="109">
        <v>14.36</v>
      </c>
      <c r="BF10" s="109">
        <v>14.44</v>
      </c>
      <c r="BG10" s="109">
        <v>14.52</v>
      </c>
      <c r="BH10" s="109">
        <v>14.600000000000001</v>
      </c>
      <c r="BI10" s="109">
        <v>14.690000000000001</v>
      </c>
      <c r="BJ10" s="109">
        <v>14.77</v>
      </c>
      <c r="BK10" s="109">
        <v>14.85</v>
      </c>
      <c r="BL10" s="109">
        <v>14.94</v>
      </c>
      <c r="BM10" s="109">
        <v>15.03</v>
      </c>
      <c r="BN10" s="109">
        <v>15.11</v>
      </c>
      <c r="BO10" s="109">
        <v>15.190000000000001</v>
      </c>
      <c r="BP10" s="39"/>
      <c r="BQ10" s="39"/>
      <c r="BR10" s="39"/>
      <c r="BS10" s="39"/>
      <c r="BT10" s="39"/>
      <c r="BU10" s="39"/>
      <c r="BV10" s="39"/>
      <c r="BW10" s="39"/>
      <c r="BX10" s="39"/>
      <c r="BY10" s="39"/>
      <c r="BZ10" s="39"/>
      <c r="CA10" s="39"/>
      <c r="CB10" s="39"/>
      <c r="CC10" s="39"/>
      <c r="CD10" s="39"/>
      <c r="CE10" s="39"/>
      <c r="CF10" s="39"/>
      <c r="CG10" s="39"/>
      <c r="CH10" s="39"/>
      <c r="CI10" s="39"/>
      <c r="CJ10" s="43"/>
    </row>
    <row r="11" spans="1:88" ht="51" x14ac:dyDescent="0.2">
      <c r="B11" s="70">
        <f t="shared" si="0"/>
        <v>5</v>
      </c>
      <c r="C11" s="99" t="s">
        <v>219</v>
      </c>
      <c r="D11" s="31" t="s">
        <v>220</v>
      </c>
      <c r="E11" s="31" t="s">
        <v>45</v>
      </c>
      <c r="F11" s="31">
        <v>2</v>
      </c>
      <c r="G11" s="44"/>
      <c r="H11" s="110">
        <v>70.444852113100922</v>
      </c>
      <c r="I11" s="110">
        <v>69.750081455174623</v>
      </c>
      <c r="J11" s="110">
        <v>69.234299659958467</v>
      </c>
      <c r="K11" s="110">
        <v>68.286792330401198</v>
      </c>
      <c r="L11" s="110">
        <v>67.302511136115214</v>
      </c>
      <c r="M11" s="110">
        <v>66.432913864133866</v>
      </c>
      <c r="N11" s="110">
        <v>65.352563724305114</v>
      </c>
      <c r="O11" s="110">
        <v>64.250680180615689</v>
      </c>
      <c r="P11" s="110">
        <v>63.064460267163241</v>
      </c>
      <c r="Q11" s="110">
        <v>61.639037470104732</v>
      </c>
      <c r="R11" s="110">
        <v>60.949409838742511</v>
      </c>
      <c r="S11" s="110">
        <v>60.206336632077452</v>
      </c>
      <c r="T11" s="110">
        <v>59.187477259814393</v>
      </c>
      <c r="U11" s="110">
        <v>58.607703586766142</v>
      </c>
      <c r="V11" s="110">
        <v>57.744623812317208</v>
      </c>
      <c r="W11" s="110">
        <v>46.447594138348848</v>
      </c>
      <c r="X11" s="110">
        <v>45.809834699916479</v>
      </c>
      <c r="Y11" s="110">
        <v>44.885207638848499</v>
      </c>
      <c r="Z11" s="110">
        <v>43.943886912038337</v>
      </c>
      <c r="AA11" s="110">
        <v>42.968890467753639</v>
      </c>
      <c r="AB11" s="110">
        <v>41.62722071959621</v>
      </c>
      <c r="AC11" s="110">
        <v>40.266099579299208</v>
      </c>
      <c r="AD11" s="110">
        <v>38.935969805690931</v>
      </c>
      <c r="AE11" s="110">
        <v>37.618594721947822</v>
      </c>
      <c r="AF11" s="110">
        <v>36.303587696132524</v>
      </c>
      <c r="AG11" s="111">
        <v>34.810781956941497</v>
      </c>
      <c r="AH11" s="111">
        <v>33.514830790809675</v>
      </c>
      <c r="AI11" s="111">
        <v>32.230996405853475</v>
      </c>
      <c r="AJ11" s="111">
        <v>30.969313313905552</v>
      </c>
      <c r="AK11" s="111">
        <v>29.709816026798503</v>
      </c>
      <c r="AL11" s="111">
        <v>28.462539056365102</v>
      </c>
      <c r="AM11" s="111">
        <v>27.227516914437995</v>
      </c>
      <c r="AN11" s="111">
        <v>26.014784112849945</v>
      </c>
      <c r="AO11" s="111">
        <v>24.804375163433484</v>
      </c>
      <c r="AP11" s="111">
        <v>23.616324578021512</v>
      </c>
      <c r="AQ11" s="111">
        <v>22.430666868446462</v>
      </c>
      <c r="AR11" s="111">
        <v>21.257436546541179</v>
      </c>
      <c r="AS11" s="111">
        <v>20.096668124138311</v>
      </c>
      <c r="AT11" s="111">
        <v>18.928396113070512</v>
      </c>
      <c r="AU11" s="111">
        <v>17.772655025170611</v>
      </c>
      <c r="AV11" s="111">
        <v>16.619479372271108</v>
      </c>
      <c r="AW11" s="111">
        <v>15.468903666204763</v>
      </c>
      <c r="AX11" s="111">
        <v>14.350962418804226</v>
      </c>
      <c r="AY11" s="111">
        <v>13.245690141902225</v>
      </c>
      <c r="AZ11" s="111">
        <v>12.143121347331485</v>
      </c>
      <c r="BA11" s="111">
        <v>11.063290546924559</v>
      </c>
      <c r="BB11" s="111">
        <v>9.9862322525142631</v>
      </c>
      <c r="BC11" s="111">
        <v>8.9319809759331363</v>
      </c>
      <c r="BD11" s="111">
        <v>7.8705712290141037</v>
      </c>
      <c r="BE11" s="111">
        <v>6.8420375235896103</v>
      </c>
      <c r="BF11" s="111">
        <v>5.8164143714924972</v>
      </c>
      <c r="BG11" s="111">
        <v>4.8137362845553007</v>
      </c>
      <c r="BH11" s="111">
        <v>3.8240377746108649</v>
      </c>
      <c r="BI11" s="111">
        <v>2.8373533534916611</v>
      </c>
      <c r="BJ11" s="111">
        <v>1.8737175330307245</v>
      </c>
      <c r="BK11" s="111">
        <v>0.9131648250603579</v>
      </c>
      <c r="BL11" s="111">
        <v>-3.4270258586504454E-2</v>
      </c>
      <c r="BM11" s="111">
        <v>-0.968553206077301</v>
      </c>
      <c r="BN11" s="111">
        <v>-1.8796495055793088</v>
      </c>
      <c r="BO11" s="111">
        <v>-2.7775246452598061</v>
      </c>
      <c r="BP11" s="43"/>
      <c r="BQ11" s="43"/>
      <c r="BR11" s="43"/>
      <c r="BS11" s="43"/>
      <c r="BT11" s="43"/>
      <c r="BU11" s="43"/>
      <c r="BV11" s="43"/>
      <c r="BW11" s="43"/>
      <c r="BX11" s="43"/>
      <c r="BY11" s="43"/>
      <c r="BZ11" s="43"/>
      <c r="CA11" s="43"/>
      <c r="CB11" s="43"/>
      <c r="CC11" s="43"/>
      <c r="CD11" s="43"/>
      <c r="CE11" s="43"/>
      <c r="CF11" s="43"/>
      <c r="CG11" s="43"/>
      <c r="CH11" s="43"/>
      <c r="CI11" s="43"/>
      <c r="CJ11" s="43"/>
    </row>
    <row r="12" spans="1:88" ht="13.9" customHeight="1" x14ac:dyDescent="0.2"/>
    <row r="13" spans="1:88" ht="13.9" customHeight="1" x14ac:dyDescent="0.2"/>
    <row r="14" spans="1:88" ht="13.9" customHeight="1" x14ac:dyDescent="0.2"/>
    <row r="15" spans="1:88" ht="13.9" customHeight="1" x14ac:dyDescent="0.25">
      <c r="B15" s="54" t="s">
        <v>333</v>
      </c>
      <c r="C15" s="26"/>
    </row>
    <row r="16" spans="1:88" ht="13.9" customHeight="1" x14ac:dyDescent="0.2">
      <c r="B16" s="26"/>
      <c r="C16" s="26"/>
    </row>
    <row r="17" spans="2:9" ht="13.9" customHeight="1" x14ac:dyDescent="0.2">
      <c r="B17" s="55"/>
      <c r="C17" s="26" t="s">
        <v>334</v>
      </c>
    </row>
    <row r="18" spans="2:9" ht="13.9" customHeight="1" x14ac:dyDescent="0.2">
      <c r="B18" s="26"/>
      <c r="C18" s="26"/>
    </row>
    <row r="19" spans="2:9" ht="13.9" customHeight="1" x14ac:dyDescent="0.2">
      <c r="B19" s="56"/>
      <c r="C19" s="26" t="s">
        <v>335</v>
      </c>
    </row>
    <row r="20" spans="2:9" ht="13.9" customHeight="1" x14ac:dyDescent="0.2"/>
    <row r="21" spans="2:9" ht="13.9" customHeight="1" x14ac:dyDescent="0.2"/>
    <row r="22" spans="2:9" ht="13.9" customHeight="1" x14ac:dyDescent="0.2"/>
    <row r="23" spans="2:9" s="26" customFormat="1" ht="13.9" customHeight="1" x14ac:dyDescent="0.25">
      <c r="B23" s="150" t="s">
        <v>339</v>
      </c>
      <c r="C23" s="151"/>
      <c r="D23" s="151"/>
      <c r="E23" s="151"/>
      <c r="F23" s="151"/>
      <c r="G23" s="151"/>
      <c r="H23" s="151"/>
      <c r="I23" s="152"/>
    </row>
    <row r="24" spans="2:9" ht="13.9" customHeight="1" x14ac:dyDescent="0.2"/>
    <row r="25" spans="2:9" s="6" customFormat="1" ht="13.5" x14ac:dyDescent="0.2">
      <c r="B25" s="58" t="s">
        <v>331</v>
      </c>
      <c r="C25" s="153" t="s">
        <v>329</v>
      </c>
      <c r="D25" s="153"/>
      <c r="E25" s="153"/>
      <c r="F25" s="153"/>
      <c r="G25" s="153"/>
      <c r="H25" s="153"/>
      <c r="I25" s="153"/>
    </row>
    <row r="26" spans="2:9" s="6" customFormat="1" ht="72.400000000000006" customHeight="1" x14ac:dyDescent="0.2">
      <c r="B26" s="59">
        <v>1</v>
      </c>
      <c r="C26" s="141" t="s">
        <v>209</v>
      </c>
      <c r="D26" s="142"/>
      <c r="E26" s="142"/>
      <c r="F26" s="142"/>
      <c r="G26" s="142"/>
      <c r="H26" s="142"/>
      <c r="I26" s="142"/>
    </row>
    <row r="27" spans="2:9" s="6" customFormat="1" ht="54" customHeight="1" x14ac:dyDescent="0.2">
      <c r="B27" s="59">
        <v>2</v>
      </c>
      <c r="C27" s="141" t="s">
        <v>212</v>
      </c>
      <c r="D27" s="142"/>
      <c r="E27" s="142"/>
      <c r="F27" s="142"/>
      <c r="G27" s="142"/>
      <c r="H27" s="142"/>
      <c r="I27" s="142"/>
    </row>
    <row r="28" spans="2:9" s="6" customFormat="1" ht="54" customHeight="1" x14ac:dyDescent="0.2">
      <c r="B28" s="59">
        <v>3</v>
      </c>
      <c r="C28" s="141" t="s">
        <v>215</v>
      </c>
      <c r="D28" s="142"/>
      <c r="E28" s="142"/>
      <c r="F28" s="142"/>
      <c r="G28" s="142"/>
      <c r="H28" s="142"/>
      <c r="I28" s="142"/>
    </row>
    <row r="29" spans="2:9" s="6" customFormat="1" ht="54" customHeight="1" x14ac:dyDescent="0.2">
      <c r="B29" s="59">
        <v>4</v>
      </c>
      <c r="C29" s="141" t="s">
        <v>218</v>
      </c>
      <c r="D29" s="142"/>
      <c r="E29" s="142"/>
      <c r="F29" s="142"/>
      <c r="G29" s="142"/>
      <c r="H29" s="142"/>
      <c r="I29" s="142"/>
    </row>
    <row r="30" spans="2:9" s="6" customFormat="1" ht="54" customHeight="1" x14ac:dyDescent="0.2">
      <c r="B30" s="59">
        <v>5</v>
      </c>
      <c r="C30" s="141" t="s">
        <v>221</v>
      </c>
      <c r="D30" s="142"/>
      <c r="E30" s="142"/>
      <c r="F30" s="142"/>
      <c r="G30" s="142"/>
      <c r="H30" s="142"/>
      <c r="I30" s="142"/>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mergeCells count="13">
    <mergeCell ref="C29:I29"/>
    <mergeCell ref="C30:I30"/>
    <mergeCell ref="H5:AF5"/>
    <mergeCell ref="B3:C3"/>
    <mergeCell ref="D3:F3"/>
    <mergeCell ref="D4:F4"/>
    <mergeCell ref="C25:I25"/>
    <mergeCell ref="C26:I26"/>
    <mergeCell ref="AG5:CJ5"/>
    <mergeCell ref="B1:F1"/>
    <mergeCell ref="B23:I23"/>
    <mergeCell ref="C27:I27"/>
    <mergeCell ref="C28:I2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E45"/>
  <sheetViews>
    <sheetView showGridLines="0" zoomScaleNormal="100" workbookViewId="0">
      <selection activeCell="K17" sqref="K17"/>
    </sheetView>
  </sheetViews>
  <sheetFormatPr defaultColWidth="0" defaultRowHeight="14.25" zeroHeight="1" x14ac:dyDescent="0.2"/>
  <cols>
    <col min="1" max="1" width="2.625" customWidth="1"/>
    <col min="2" max="2" width="4.125" customWidth="1"/>
    <col min="3" max="3" width="31.625" customWidth="1"/>
    <col min="4" max="4" width="16.625" customWidth="1"/>
    <col min="5" max="5" width="4.5" bestFit="1" customWidth="1"/>
    <col min="6" max="6" width="5.625" customWidth="1"/>
    <col min="7" max="7" width="2.625" customWidth="1"/>
    <col min="8" max="109" width="8.75" customWidth="1"/>
    <col min="110" max="16384" width="8.75" hidden="1"/>
  </cols>
  <sheetData>
    <row r="1" spans="1:88" ht="24" x14ac:dyDescent="0.2">
      <c r="A1" s="26"/>
      <c r="B1" s="1" t="s">
        <v>222</v>
      </c>
      <c r="C1" s="1"/>
      <c r="D1" s="24"/>
      <c r="E1" s="25"/>
      <c r="F1" s="24"/>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46" t="s">
        <v>2</v>
      </c>
      <c r="C3" s="147"/>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146" t="s">
        <v>327</v>
      </c>
      <c r="C4" s="147"/>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60" t="s">
        <v>56</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1:88" ht="15" thickBot="1" x14ac:dyDescent="0.25">
      <c r="A6" s="26"/>
      <c r="B6" s="69" t="s">
        <v>331</v>
      </c>
      <c r="C6" s="20" t="s">
        <v>19</v>
      </c>
      <c r="D6" s="21" t="s">
        <v>20</v>
      </c>
      <c r="E6" s="21" t="s">
        <v>21</v>
      </c>
      <c r="F6" s="89" t="s">
        <v>330</v>
      </c>
      <c r="G6" s="44"/>
      <c r="H6" s="21" t="s">
        <v>58</v>
      </c>
      <c r="I6" s="21" t="s">
        <v>59</v>
      </c>
      <c r="J6" s="21" t="s">
        <v>60</v>
      </c>
      <c r="K6" s="21" t="s">
        <v>61</v>
      </c>
      <c r="L6" s="21" t="s">
        <v>62</v>
      </c>
      <c r="M6" s="21" t="s">
        <v>63</v>
      </c>
      <c r="N6" s="21" t="s">
        <v>64</v>
      </c>
      <c r="O6" s="21" t="s">
        <v>65</v>
      </c>
      <c r="P6" s="21" t="s">
        <v>66</v>
      </c>
      <c r="Q6" s="21" t="s">
        <v>400</v>
      </c>
      <c r="R6" s="21" t="s">
        <v>401</v>
      </c>
      <c r="S6" s="21" t="s">
        <v>402</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51.75" customHeight="1" x14ac:dyDescent="0.2">
      <c r="B7" s="70">
        <v>1</v>
      </c>
      <c r="C7" s="36" t="s">
        <v>139</v>
      </c>
      <c r="D7" s="37" t="s">
        <v>223</v>
      </c>
      <c r="E7" s="37" t="s">
        <v>45</v>
      </c>
      <c r="F7" s="37">
        <v>2</v>
      </c>
      <c r="G7" s="44"/>
      <c r="H7" s="107">
        <v>299.60399999999998</v>
      </c>
      <c r="I7" s="107">
        <v>299.51399999999995</v>
      </c>
      <c r="J7" s="107">
        <v>299.41399999999999</v>
      </c>
      <c r="K7" s="107">
        <v>299.32399999999996</v>
      </c>
      <c r="L7" s="107">
        <v>299.23399999999998</v>
      </c>
      <c r="M7" s="107">
        <v>299.14399999999995</v>
      </c>
      <c r="N7" s="107">
        <v>299.05399999999997</v>
      </c>
      <c r="O7" s="107">
        <v>298.95399999999995</v>
      </c>
      <c r="P7" s="107">
        <v>298.86399999999998</v>
      </c>
      <c r="Q7" s="107">
        <v>298.77399999999994</v>
      </c>
      <c r="R7" s="107">
        <v>298.68399999999997</v>
      </c>
      <c r="S7" s="107">
        <v>298.58399999999995</v>
      </c>
      <c r="T7" s="107">
        <v>298.49399999999997</v>
      </c>
      <c r="U7" s="107">
        <v>298.404</v>
      </c>
      <c r="V7" s="107">
        <v>298.31399999999996</v>
      </c>
      <c r="W7" s="107">
        <v>298.22399999999999</v>
      </c>
      <c r="X7" s="107">
        <v>298.12399999999997</v>
      </c>
      <c r="Y7" s="107">
        <v>298.03399999999999</v>
      </c>
      <c r="Z7" s="107">
        <v>297.94399999999996</v>
      </c>
      <c r="AA7" s="107">
        <v>297.85399999999998</v>
      </c>
      <c r="AB7" s="107">
        <v>297.76399999999995</v>
      </c>
      <c r="AC7" s="107">
        <v>297.66399999999999</v>
      </c>
      <c r="AD7" s="107">
        <v>297.57399999999996</v>
      </c>
      <c r="AE7" s="107">
        <v>297.48399999999998</v>
      </c>
      <c r="AF7" s="107">
        <v>297.39399999999995</v>
      </c>
      <c r="AG7" s="109">
        <v>297.30399999999997</v>
      </c>
      <c r="AH7" s="109">
        <v>297.20399999999995</v>
      </c>
      <c r="AI7" s="109">
        <v>297.11399999999998</v>
      </c>
      <c r="AJ7" s="109">
        <v>297.02399999999994</v>
      </c>
      <c r="AK7" s="109">
        <v>296.93399999999997</v>
      </c>
      <c r="AL7" s="109">
        <v>296.84399999999999</v>
      </c>
      <c r="AM7" s="109">
        <v>296.74399999999997</v>
      </c>
      <c r="AN7" s="109">
        <v>296.654</v>
      </c>
      <c r="AO7" s="109">
        <v>296.56399999999996</v>
      </c>
      <c r="AP7" s="109">
        <v>296.47399999999999</v>
      </c>
      <c r="AQ7" s="109">
        <v>296.38399999999996</v>
      </c>
      <c r="AR7" s="109">
        <v>296.28399999999999</v>
      </c>
      <c r="AS7" s="109">
        <v>296.19399999999996</v>
      </c>
      <c r="AT7" s="109">
        <v>296.10399999999998</v>
      </c>
      <c r="AU7" s="109">
        <v>296.01399999999995</v>
      </c>
      <c r="AV7" s="109">
        <v>295.92399999999998</v>
      </c>
      <c r="AW7" s="109">
        <v>295.82399999999996</v>
      </c>
      <c r="AX7" s="109">
        <v>295.73399999999998</v>
      </c>
      <c r="AY7" s="109">
        <v>295.64399999999995</v>
      </c>
      <c r="AZ7" s="109">
        <v>295.55399999999997</v>
      </c>
      <c r="BA7" s="109">
        <v>295.464</v>
      </c>
      <c r="BB7" s="109">
        <v>295.36399999999998</v>
      </c>
      <c r="BC7" s="109">
        <v>295.27399999999994</v>
      </c>
      <c r="BD7" s="109">
        <v>295.18399999999997</v>
      </c>
      <c r="BE7" s="109">
        <v>295.09399999999999</v>
      </c>
      <c r="BF7" s="109">
        <v>294.99399999999997</v>
      </c>
      <c r="BG7" s="109">
        <v>294.904</v>
      </c>
      <c r="BH7" s="109">
        <v>294.81399999999996</v>
      </c>
      <c r="BI7" s="109">
        <v>294.72399999999999</v>
      </c>
      <c r="BJ7" s="109">
        <v>294.63399999999996</v>
      </c>
      <c r="BK7" s="109">
        <v>294.53399999999999</v>
      </c>
      <c r="BL7" s="109">
        <v>294.44399999999996</v>
      </c>
      <c r="BM7" s="109">
        <v>294.35399999999998</v>
      </c>
      <c r="BN7" s="109">
        <v>294.26399999999995</v>
      </c>
      <c r="BO7" s="109">
        <v>294.17399999999998</v>
      </c>
      <c r="BP7" s="39"/>
      <c r="BQ7" s="39"/>
      <c r="BR7" s="39"/>
      <c r="BS7" s="39"/>
      <c r="BT7" s="39"/>
      <c r="BU7" s="39"/>
      <c r="BV7" s="39"/>
      <c r="BW7" s="39"/>
      <c r="BX7" s="39"/>
      <c r="BY7" s="39"/>
      <c r="BZ7" s="39"/>
      <c r="CA7" s="39"/>
      <c r="CB7" s="39"/>
      <c r="CC7" s="39"/>
      <c r="CD7" s="39"/>
      <c r="CE7" s="39"/>
      <c r="CF7" s="39"/>
      <c r="CG7" s="39"/>
      <c r="CH7" s="39"/>
      <c r="CI7" s="39"/>
      <c r="CJ7" s="40"/>
    </row>
    <row r="8" spans="1:88" ht="57.4" customHeight="1" x14ac:dyDescent="0.2">
      <c r="B8" s="70">
        <v>2</v>
      </c>
      <c r="C8" s="30" t="s">
        <v>150</v>
      </c>
      <c r="D8" s="31" t="s">
        <v>225</v>
      </c>
      <c r="E8" s="31" t="s">
        <v>45</v>
      </c>
      <c r="F8" s="31">
        <v>2</v>
      </c>
      <c r="G8" s="44"/>
      <c r="H8" s="107">
        <v>7.45</v>
      </c>
      <c r="I8" s="107">
        <v>7.45</v>
      </c>
      <c r="J8" s="107">
        <v>7.45</v>
      </c>
      <c r="K8" s="107">
        <v>7.45</v>
      </c>
      <c r="L8" s="107">
        <v>7.45</v>
      </c>
      <c r="M8" s="107">
        <v>7.45</v>
      </c>
      <c r="N8" s="107">
        <v>7.45</v>
      </c>
      <c r="O8" s="107">
        <v>7.45</v>
      </c>
      <c r="P8" s="107">
        <v>7.45</v>
      </c>
      <c r="Q8" s="107">
        <v>7.45</v>
      </c>
      <c r="R8" s="107">
        <v>7.45</v>
      </c>
      <c r="S8" s="107">
        <v>7.45</v>
      </c>
      <c r="T8" s="107">
        <v>7.45</v>
      </c>
      <c r="U8" s="107">
        <v>7.45</v>
      </c>
      <c r="V8" s="107">
        <v>7.45</v>
      </c>
      <c r="W8" s="107">
        <v>7.45</v>
      </c>
      <c r="X8" s="107">
        <v>7.45</v>
      </c>
      <c r="Y8" s="107">
        <v>7.45</v>
      </c>
      <c r="Z8" s="107">
        <v>7.45</v>
      </c>
      <c r="AA8" s="107">
        <v>7.45</v>
      </c>
      <c r="AB8" s="107">
        <v>7.45</v>
      </c>
      <c r="AC8" s="107">
        <v>7.45</v>
      </c>
      <c r="AD8" s="107">
        <v>7.45</v>
      </c>
      <c r="AE8" s="107">
        <v>7.45</v>
      </c>
      <c r="AF8" s="107">
        <v>7.45</v>
      </c>
      <c r="AG8" s="109">
        <v>7.45</v>
      </c>
      <c r="AH8" s="109">
        <v>7.45</v>
      </c>
      <c r="AI8" s="109">
        <v>7.45</v>
      </c>
      <c r="AJ8" s="109">
        <v>7.45</v>
      </c>
      <c r="AK8" s="109">
        <v>7.45</v>
      </c>
      <c r="AL8" s="109">
        <v>7.45</v>
      </c>
      <c r="AM8" s="109">
        <v>7.45</v>
      </c>
      <c r="AN8" s="109">
        <v>7.45</v>
      </c>
      <c r="AO8" s="109">
        <v>7.45</v>
      </c>
      <c r="AP8" s="109">
        <v>7.45</v>
      </c>
      <c r="AQ8" s="109">
        <v>7.45</v>
      </c>
      <c r="AR8" s="109">
        <v>7.45</v>
      </c>
      <c r="AS8" s="109">
        <v>7.45</v>
      </c>
      <c r="AT8" s="109">
        <v>7.45</v>
      </c>
      <c r="AU8" s="109">
        <v>7.45</v>
      </c>
      <c r="AV8" s="109">
        <v>7.45</v>
      </c>
      <c r="AW8" s="109">
        <v>7.45</v>
      </c>
      <c r="AX8" s="109">
        <v>7.45</v>
      </c>
      <c r="AY8" s="109">
        <v>7.45</v>
      </c>
      <c r="AZ8" s="109">
        <v>7.45</v>
      </c>
      <c r="BA8" s="109">
        <v>7.45</v>
      </c>
      <c r="BB8" s="109">
        <v>7.45</v>
      </c>
      <c r="BC8" s="109">
        <v>7.45</v>
      </c>
      <c r="BD8" s="109">
        <v>7.45</v>
      </c>
      <c r="BE8" s="109">
        <v>7.45</v>
      </c>
      <c r="BF8" s="109">
        <v>7.45</v>
      </c>
      <c r="BG8" s="109">
        <v>7.45</v>
      </c>
      <c r="BH8" s="109">
        <v>7.45</v>
      </c>
      <c r="BI8" s="109">
        <v>7.45</v>
      </c>
      <c r="BJ8" s="109">
        <v>7.45</v>
      </c>
      <c r="BK8" s="109">
        <v>7.45</v>
      </c>
      <c r="BL8" s="109">
        <v>7.45</v>
      </c>
      <c r="BM8" s="109">
        <v>7.45</v>
      </c>
      <c r="BN8" s="109">
        <v>7.45</v>
      </c>
      <c r="BO8" s="109">
        <v>7.45</v>
      </c>
      <c r="BP8" s="39"/>
      <c r="BQ8" s="39"/>
      <c r="BR8" s="39"/>
      <c r="BS8" s="39"/>
      <c r="BT8" s="39"/>
      <c r="BU8" s="39"/>
      <c r="BV8" s="39"/>
      <c r="BW8" s="39"/>
      <c r="BX8" s="39"/>
      <c r="BY8" s="39"/>
      <c r="BZ8" s="39"/>
      <c r="CA8" s="39"/>
      <c r="CB8" s="39"/>
      <c r="CC8" s="39"/>
      <c r="CD8" s="39"/>
      <c r="CE8" s="39"/>
      <c r="CF8" s="39"/>
      <c r="CG8" s="39"/>
      <c r="CH8" s="39"/>
      <c r="CI8" s="39"/>
      <c r="CJ8" s="43"/>
    </row>
    <row r="9" spans="1:88" ht="59.65" customHeight="1" x14ac:dyDescent="0.2">
      <c r="B9" s="70">
        <v>3</v>
      </c>
      <c r="C9" s="30" t="s">
        <v>153</v>
      </c>
      <c r="D9" s="31" t="s">
        <v>227</v>
      </c>
      <c r="E9" s="31" t="s">
        <v>45</v>
      </c>
      <c r="F9" s="31">
        <v>2</v>
      </c>
      <c r="G9" s="44"/>
      <c r="H9" s="110">
        <v>3.65</v>
      </c>
      <c r="I9" s="110">
        <v>3.65</v>
      </c>
      <c r="J9" s="110">
        <v>3.65</v>
      </c>
      <c r="K9" s="110">
        <v>3.65</v>
      </c>
      <c r="L9" s="110">
        <v>3.65</v>
      </c>
      <c r="M9" s="110">
        <v>3.65</v>
      </c>
      <c r="N9" s="110">
        <v>3.65</v>
      </c>
      <c r="O9" s="110">
        <v>3.65</v>
      </c>
      <c r="P9" s="110">
        <v>3.65</v>
      </c>
      <c r="Q9" s="110">
        <v>3.65</v>
      </c>
      <c r="R9" s="110">
        <v>3.65</v>
      </c>
      <c r="S9" s="110">
        <v>3.65</v>
      </c>
      <c r="T9" s="110">
        <v>3.65</v>
      </c>
      <c r="U9" s="110">
        <v>3.65</v>
      </c>
      <c r="V9" s="110">
        <v>3.65</v>
      </c>
      <c r="W9" s="110">
        <v>3.65</v>
      </c>
      <c r="X9" s="110">
        <v>3.65</v>
      </c>
      <c r="Y9" s="110">
        <v>3.65</v>
      </c>
      <c r="Z9" s="110">
        <v>3.65</v>
      </c>
      <c r="AA9" s="110">
        <v>3.65</v>
      </c>
      <c r="AB9" s="110">
        <v>3.65</v>
      </c>
      <c r="AC9" s="110">
        <v>3.65</v>
      </c>
      <c r="AD9" s="110">
        <v>3.65</v>
      </c>
      <c r="AE9" s="110">
        <v>3.65</v>
      </c>
      <c r="AF9" s="110">
        <v>3.65</v>
      </c>
      <c r="AG9" s="111">
        <v>3.65</v>
      </c>
      <c r="AH9" s="111">
        <v>3.65</v>
      </c>
      <c r="AI9" s="111">
        <v>3.65</v>
      </c>
      <c r="AJ9" s="111">
        <v>3.65</v>
      </c>
      <c r="AK9" s="111">
        <v>3.65</v>
      </c>
      <c r="AL9" s="111">
        <v>3.65</v>
      </c>
      <c r="AM9" s="111">
        <v>3.65</v>
      </c>
      <c r="AN9" s="111">
        <v>3.65</v>
      </c>
      <c r="AO9" s="111">
        <v>3.65</v>
      </c>
      <c r="AP9" s="111">
        <v>3.65</v>
      </c>
      <c r="AQ9" s="111">
        <v>3.65</v>
      </c>
      <c r="AR9" s="111">
        <v>3.65</v>
      </c>
      <c r="AS9" s="111">
        <v>3.65</v>
      </c>
      <c r="AT9" s="111">
        <v>3.65</v>
      </c>
      <c r="AU9" s="111">
        <v>3.65</v>
      </c>
      <c r="AV9" s="111">
        <v>3.65</v>
      </c>
      <c r="AW9" s="111">
        <v>3.65</v>
      </c>
      <c r="AX9" s="111">
        <v>3.65</v>
      </c>
      <c r="AY9" s="111">
        <v>3.65</v>
      </c>
      <c r="AZ9" s="111">
        <v>3.65</v>
      </c>
      <c r="BA9" s="111">
        <v>3.65</v>
      </c>
      <c r="BB9" s="111">
        <v>3.65</v>
      </c>
      <c r="BC9" s="111">
        <v>3.65</v>
      </c>
      <c r="BD9" s="111">
        <v>3.65</v>
      </c>
      <c r="BE9" s="111">
        <v>3.65</v>
      </c>
      <c r="BF9" s="111">
        <v>3.65</v>
      </c>
      <c r="BG9" s="111">
        <v>3.65</v>
      </c>
      <c r="BH9" s="111">
        <v>3.65</v>
      </c>
      <c r="BI9" s="111">
        <v>3.65</v>
      </c>
      <c r="BJ9" s="111">
        <v>3.65</v>
      </c>
      <c r="BK9" s="111">
        <v>3.65</v>
      </c>
      <c r="BL9" s="111">
        <v>3.65</v>
      </c>
      <c r="BM9" s="111">
        <v>3.65</v>
      </c>
      <c r="BN9" s="111">
        <v>3.65</v>
      </c>
      <c r="BO9" s="111">
        <v>3.65</v>
      </c>
      <c r="BP9" s="43"/>
      <c r="BQ9" s="43"/>
      <c r="BR9" s="43"/>
      <c r="BS9" s="43"/>
      <c r="BT9" s="43"/>
      <c r="BU9" s="43"/>
      <c r="BV9" s="43"/>
      <c r="BW9" s="43"/>
      <c r="BX9" s="43"/>
      <c r="BY9" s="43"/>
      <c r="BZ9" s="43"/>
      <c r="CA9" s="43"/>
      <c r="CB9" s="43"/>
      <c r="CC9" s="43"/>
      <c r="CD9" s="43"/>
      <c r="CE9" s="43"/>
      <c r="CF9" s="43"/>
      <c r="CG9" s="43"/>
      <c r="CH9" s="43"/>
      <c r="CI9" s="43"/>
      <c r="CJ9" s="43"/>
    </row>
    <row r="10" spans="1:88" x14ac:dyDescent="0.2"/>
    <row r="11" spans="1:88" x14ac:dyDescent="0.2"/>
    <row r="12" spans="1:88" x14ac:dyDescent="0.2"/>
    <row r="13" spans="1:88" ht="15" x14ac:dyDescent="0.25">
      <c r="B13" s="54" t="s">
        <v>333</v>
      </c>
      <c r="C13" s="26"/>
    </row>
    <row r="14" spans="1:88" x14ac:dyDescent="0.2">
      <c r="B14" s="26"/>
      <c r="C14" s="26"/>
    </row>
    <row r="15" spans="1:88" x14ac:dyDescent="0.2">
      <c r="B15" s="55"/>
      <c r="C15" s="26" t="s">
        <v>334</v>
      </c>
    </row>
    <row r="16" spans="1:88" x14ac:dyDescent="0.2">
      <c r="B16" s="26"/>
      <c r="C16" s="26"/>
    </row>
    <row r="17" spans="2:9" x14ac:dyDescent="0.2">
      <c r="B17" s="56"/>
      <c r="C17" s="26" t="s">
        <v>335</v>
      </c>
    </row>
    <row r="18" spans="2:9" x14ac:dyDescent="0.2"/>
    <row r="19" spans="2:9" x14ac:dyDescent="0.2"/>
    <row r="20" spans="2:9" x14ac:dyDescent="0.2"/>
    <row r="21" spans="2:9" s="26" customFormat="1" ht="15" x14ac:dyDescent="0.25">
      <c r="B21" s="150" t="s">
        <v>340</v>
      </c>
      <c r="C21" s="151"/>
      <c r="D21" s="151"/>
      <c r="E21" s="151"/>
      <c r="F21" s="151"/>
      <c r="G21" s="151"/>
      <c r="H21" s="151"/>
      <c r="I21" s="152"/>
    </row>
    <row r="22" spans="2:9" x14ac:dyDescent="0.2"/>
    <row r="23" spans="2:9" s="6" customFormat="1" ht="13.5" x14ac:dyDescent="0.2">
      <c r="B23" s="58" t="s">
        <v>331</v>
      </c>
      <c r="C23" s="153" t="s">
        <v>329</v>
      </c>
      <c r="D23" s="153"/>
      <c r="E23" s="153"/>
      <c r="F23" s="153"/>
      <c r="G23" s="153"/>
      <c r="H23" s="153"/>
      <c r="I23" s="153"/>
    </row>
    <row r="24" spans="2:9" s="6" customFormat="1" ht="75.400000000000006" customHeight="1" x14ac:dyDescent="0.2">
      <c r="B24" s="59">
        <v>1</v>
      </c>
      <c r="C24" s="141" t="s">
        <v>224</v>
      </c>
      <c r="D24" s="142"/>
      <c r="E24" s="142"/>
      <c r="F24" s="142"/>
      <c r="G24" s="142"/>
      <c r="H24" s="142"/>
      <c r="I24" s="142"/>
    </row>
    <row r="25" spans="2:9" s="6" customFormat="1" ht="118.5" customHeight="1" x14ac:dyDescent="0.2">
      <c r="B25" s="59">
        <v>2</v>
      </c>
      <c r="C25" s="141" t="s">
        <v>226</v>
      </c>
      <c r="D25" s="142"/>
      <c r="E25" s="142"/>
      <c r="F25" s="142"/>
      <c r="G25" s="142"/>
      <c r="H25" s="142"/>
      <c r="I25" s="142"/>
    </row>
    <row r="26" spans="2:9" s="6" customFormat="1" ht="85.5" customHeight="1" x14ac:dyDescent="0.2">
      <c r="B26" s="59">
        <v>3</v>
      </c>
      <c r="C26" s="141" t="s">
        <v>228</v>
      </c>
      <c r="D26" s="142"/>
      <c r="E26" s="142"/>
      <c r="F26" s="142"/>
      <c r="G26" s="142"/>
      <c r="H26" s="142"/>
      <c r="I26" s="142"/>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mergeCells count="11">
    <mergeCell ref="C26:I26"/>
    <mergeCell ref="B3:C3"/>
    <mergeCell ref="B4:C4"/>
    <mergeCell ref="D3:F3"/>
    <mergeCell ref="D4:F4"/>
    <mergeCell ref="H5:AF5"/>
    <mergeCell ref="AG5:CJ5"/>
    <mergeCell ref="B21:I21"/>
    <mergeCell ref="C23:I23"/>
    <mergeCell ref="C24:I24"/>
    <mergeCell ref="C25:I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F42"/>
  <sheetViews>
    <sheetView showGridLines="0" zoomScaleNormal="100" workbookViewId="0">
      <selection activeCell="H17" sqref="H17:BO17"/>
    </sheetView>
  </sheetViews>
  <sheetFormatPr defaultColWidth="0" defaultRowHeight="14.25" x14ac:dyDescent="0.2"/>
  <cols>
    <col min="1" max="1" width="1.75" customWidth="1"/>
    <col min="2" max="2" width="4.125" customWidth="1"/>
    <col min="3" max="3" width="51.875" bestFit="1" customWidth="1"/>
    <col min="4" max="4" width="19.5" customWidth="1"/>
    <col min="5" max="5" width="8" bestFit="1" customWidth="1"/>
    <col min="6" max="6" width="5.625" customWidth="1"/>
    <col min="7" max="7" width="3.25" customWidth="1"/>
    <col min="8" max="109" width="8.75" customWidth="1"/>
    <col min="110" max="110" width="0" hidden="1" customWidth="1"/>
    <col min="111" max="16384" width="8.75" hidden="1"/>
  </cols>
  <sheetData>
    <row r="1" spans="2:88" ht="20.25" x14ac:dyDescent="0.2">
      <c r="B1" s="134" t="s">
        <v>229</v>
      </c>
      <c r="C1" s="134"/>
      <c r="D1" s="134"/>
      <c r="E1" s="134"/>
      <c r="F1" s="134"/>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7.25" thickBot="1" x14ac:dyDescent="0.25">
      <c r="B3" s="146" t="s">
        <v>2</v>
      </c>
      <c r="C3" s="147"/>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7.25" thickBot="1" x14ac:dyDescent="0.25">
      <c r="B4" s="146" t="s">
        <v>327</v>
      </c>
      <c r="C4" s="147"/>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60" t="s">
        <v>56</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2:88" ht="15" thickBot="1" x14ac:dyDescent="0.25">
      <c r="B6" s="69" t="s">
        <v>331</v>
      </c>
      <c r="C6" s="20" t="s">
        <v>19</v>
      </c>
      <c r="D6" s="21" t="s">
        <v>20</v>
      </c>
      <c r="E6" s="21" t="s">
        <v>21</v>
      </c>
      <c r="F6" s="89" t="s">
        <v>330</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2:88" ht="38.25" x14ac:dyDescent="0.2">
      <c r="B7" s="70">
        <v>1</v>
      </c>
      <c r="C7" s="36" t="s">
        <v>157</v>
      </c>
      <c r="D7" s="37" t="s">
        <v>230</v>
      </c>
      <c r="E7" s="37" t="s">
        <v>45</v>
      </c>
      <c r="F7" s="37">
        <v>2</v>
      </c>
      <c r="H7" s="107">
        <v>25.766680400745141</v>
      </c>
      <c r="I7" s="107">
        <v>25.765708881111486</v>
      </c>
      <c r="J7" s="107">
        <v>25.764721869345603</v>
      </c>
      <c r="K7" s="107">
        <v>25.763718991906163</v>
      </c>
      <c r="L7" s="107">
        <v>25.762699863145642</v>
      </c>
      <c r="M7" s="107">
        <v>25.761664084815685</v>
      </c>
      <c r="N7" s="107">
        <v>25.760611245548557</v>
      </c>
      <c r="O7" s="107">
        <v>25.759540920312077</v>
      </c>
      <c r="P7" s="107">
        <v>25.75845266983767</v>
      </c>
      <c r="Q7" s="107">
        <v>25.757346040019272</v>
      </c>
      <c r="R7" s="107">
        <v>25.756220561281374</v>
      </c>
      <c r="S7" s="107">
        <v>25.75507574791494</v>
      </c>
      <c r="T7" s="107">
        <v>25.753911097378236</v>
      </c>
      <c r="U7" s="107">
        <v>25.75272608956141</v>
      </c>
      <c r="V7" s="107">
        <v>25.751520186011849</v>
      </c>
      <c r="W7" s="107">
        <v>25.750292829118735</v>
      </c>
      <c r="X7" s="107">
        <v>25.749043441252944</v>
      </c>
      <c r="Y7" s="107">
        <v>25.747771423860826</v>
      </c>
      <c r="Z7" s="107">
        <v>25.746476156507828</v>
      </c>
      <c r="AA7" s="107">
        <v>25.745156995869802</v>
      </c>
      <c r="AB7" s="107">
        <v>25.743813274667204</v>
      </c>
      <c r="AC7" s="107">
        <v>25.742444300539834</v>
      </c>
      <c r="AD7" s="107">
        <v>25.741049354857051</v>
      </c>
      <c r="AE7" s="107">
        <v>25.739627691460239</v>
      </c>
      <c r="AF7" s="107">
        <v>25.738178535331578</v>
      </c>
      <c r="AG7" s="109">
        <v>25.738178535331578</v>
      </c>
      <c r="AH7" s="109">
        <v>25.738178535331578</v>
      </c>
      <c r="AI7" s="109">
        <v>25.738178535331578</v>
      </c>
      <c r="AJ7" s="109">
        <v>25.738178535331578</v>
      </c>
      <c r="AK7" s="109">
        <v>25.738178535331578</v>
      </c>
      <c r="AL7" s="109">
        <v>25.738178535331578</v>
      </c>
      <c r="AM7" s="109">
        <v>25.738178535331578</v>
      </c>
      <c r="AN7" s="109">
        <v>25.738178535331578</v>
      </c>
      <c r="AO7" s="109">
        <v>25.738178535331578</v>
      </c>
      <c r="AP7" s="109">
        <v>25.738178535331578</v>
      </c>
      <c r="AQ7" s="109">
        <v>25.738178535331578</v>
      </c>
      <c r="AR7" s="109">
        <v>25.738178535331578</v>
      </c>
      <c r="AS7" s="109">
        <v>25.738178535331578</v>
      </c>
      <c r="AT7" s="109">
        <v>25.738178535331578</v>
      </c>
      <c r="AU7" s="109">
        <v>25.738178535331578</v>
      </c>
      <c r="AV7" s="109">
        <v>25.738178535331578</v>
      </c>
      <c r="AW7" s="109">
        <v>25.738178535331578</v>
      </c>
      <c r="AX7" s="109">
        <v>25.738178535331578</v>
      </c>
      <c r="AY7" s="109">
        <v>25.738178535331578</v>
      </c>
      <c r="AZ7" s="109">
        <v>25.738178535331578</v>
      </c>
      <c r="BA7" s="109">
        <v>25.738178535331578</v>
      </c>
      <c r="BB7" s="109">
        <v>25.738178535331578</v>
      </c>
      <c r="BC7" s="109">
        <v>25.738178535331578</v>
      </c>
      <c r="BD7" s="109">
        <v>25.738178535331578</v>
      </c>
      <c r="BE7" s="109">
        <v>25.738178535331578</v>
      </c>
      <c r="BF7" s="109">
        <v>25.738178535331578</v>
      </c>
      <c r="BG7" s="109">
        <v>25.738178535331578</v>
      </c>
      <c r="BH7" s="109">
        <v>25.738178535331578</v>
      </c>
      <c r="BI7" s="109">
        <v>25.738178535331578</v>
      </c>
      <c r="BJ7" s="109">
        <v>25.738178535331578</v>
      </c>
      <c r="BK7" s="109">
        <v>25.738178535331578</v>
      </c>
      <c r="BL7" s="109">
        <v>25.738178535331578</v>
      </c>
      <c r="BM7" s="109">
        <v>25.738178535331578</v>
      </c>
      <c r="BN7" s="109">
        <v>25.738178535331578</v>
      </c>
      <c r="BO7" s="109">
        <v>25.738178535331578</v>
      </c>
      <c r="BP7" s="39"/>
      <c r="BQ7" s="39"/>
      <c r="BR7" s="39"/>
      <c r="BS7" s="39"/>
      <c r="BT7" s="39"/>
      <c r="BU7" s="39"/>
      <c r="BV7" s="39"/>
      <c r="BW7" s="39"/>
      <c r="BX7" s="39"/>
      <c r="BY7" s="39"/>
      <c r="BZ7" s="39"/>
      <c r="CA7" s="39"/>
      <c r="CB7" s="39"/>
      <c r="CC7" s="39"/>
      <c r="CD7" s="39"/>
      <c r="CE7" s="39"/>
      <c r="CF7" s="39"/>
      <c r="CG7" s="39"/>
      <c r="CH7" s="39"/>
      <c r="CI7" s="39"/>
      <c r="CJ7" s="40"/>
    </row>
    <row r="8" spans="2:88" ht="38.25" x14ac:dyDescent="0.2">
      <c r="B8" s="70">
        <v>2</v>
      </c>
      <c r="C8" s="30" t="s">
        <v>159</v>
      </c>
      <c r="D8" s="31" t="s">
        <v>232</v>
      </c>
      <c r="E8" s="31" t="s">
        <v>45</v>
      </c>
      <c r="F8" s="31">
        <v>2</v>
      </c>
      <c r="H8" s="107">
        <v>1.8646770591047035</v>
      </c>
      <c r="I8" s="107">
        <v>1.8646770591047035</v>
      </c>
      <c r="J8" s="107">
        <v>1.8646770591047035</v>
      </c>
      <c r="K8" s="107">
        <v>1.8646770591047033</v>
      </c>
      <c r="L8" s="107">
        <v>1.8646770591047035</v>
      </c>
      <c r="M8" s="107">
        <v>1.8646770591047035</v>
      </c>
      <c r="N8" s="107">
        <v>1.8646770591047035</v>
      </c>
      <c r="O8" s="107">
        <v>1.8646770591047035</v>
      </c>
      <c r="P8" s="107">
        <v>1.8646770591047035</v>
      </c>
      <c r="Q8" s="107">
        <v>1.8646770591047035</v>
      </c>
      <c r="R8" s="107">
        <v>1.8646770591047035</v>
      </c>
      <c r="S8" s="107">
        <v>1.8646770591047035</v>
      </c>
      <c r="T8" s="107">
        <v>1.8646770591047035</v>
      </c>
      <c r="U8" s="107">
        <v>1.8646770591047035</v>
      </c>
      <c r="V8" s="107">
        <v>1.8646770591047037</v>
      </c>
      <c r="W8" s="107">
        <v>1.8646770591047033</v>
      </c>
      <c r="X8" s="107">
        <v>1.8646770591047035</v>
      </c>
      <c r="Y8" s="107">
        <v>1.8646770591047035</v>
      </c>
      <c r="Z8" s="107">
        <v>1.8646770591047035</v>
      </c>
      <c r="AA8" s="107">
        <v>1.8646770591047035</v>
      </c>
      <c r="AB8" s="107">
        <v>1.8646770591047035</v>
      </c>
      <c r="AC8" s="107">
        <v>1.8646770591047035</v>
      </c>
      <c r="AD8" s="107">
        <v>1.8646770591047035</v>
      </c>
      <c r="AE8" s="107">
        <v>1.8646770591047035</v>
      </c>
      <c r="AF8" s="107">
        <v>1.8646770591047035</v>
      </c>
      <c r="AG8" s="109">
        <v>1.8646770591047035</v>
      </c>
      <c r="AH8" s="109">
        <v>1.8646770591047035</v>
      </c>
      <c r="AI8" s="109">
        <v>1.8646770591047035</v>
      </c>
      <c r="AJ8" s="109">
        <v>1.8646770591047035</v>
      </c>
      <c r="AK8" s="109">
        <v>1.8646770591047035</v>
      </c>
      <c r="AL8" s="109">
        <v>1.8646770591047035</v>
      </c>
      <c r="AM8" s="109">
        <v>1.8646770591047035</v>
      </c>
      <c r="AN8" s="109">
        <v>1.8646770591047035</v>
      </c>
      <c r="AO8" s="109">
        <v>1.8646770591047035</v>
      </c>
      <c r="AP8" s="109">
        <v>1.8646770591047035</v>
      </c>
      <c r="AQ8" s="109">
        <v>1.8646770591047035</v>
      </c>
      <c r="AR8" s="109">
        <v>1.8646770591047035</v>
      </c>
      <c r="AS8" s="109">
        <v>1.8646770591047035</v>
      </c>
      <c r="AT8" s="109">
        <v>1.8646770591047035</v>
      </c>
      <c r="AU8" s="109">
        <v>1.8646770591047035</v>
      </c>
      <c r="AV8" s="109">
        <v>1.8646770591047035</v>
      </c>
      <c r="AW8" s="109">
        <v>1.8646770591047035</v>
      </c>
      <c r="AX8" s="109">
        <v>1.8646770591047035</v>
      </c>
      <c r="AY8" s="109">
        <v>1.8646770591047035</v>
      </c>
      <c r="AZ8" s="109">
        <v>1.8646770591047035</v>
      </c>
      <c r="BA8" s="109">
        <v>1.8646770591047035</v>
      </c>
      <c r="BB8" s="109">
        <v>1.8646770591047035</v>
      </c>
      <c r="BC8" s="109">
        <v>1.8646770591047035</v>
      </c>
      <c r="BD8" s="109">
        <v>1.8646770591047035</v>
      </c>
      <c r="BE8" s="109">
        <v>1.8646770591047035</v>
      </c>
      <c r="BF8" s="109">
        <v>1.8646770591047033</v>
      </c>
      <c r="BG8" s="109">
        <v>1.8646770591047033</v>
      </c>
      <c r="BH8" s="109">
        <v>1.8646770591047033</v>
      </c>
      <c r="BI8" s="109">
        <v>1.8646770591047033</v>
      </c>
      <c r="BJ8" s="109">
        <v>1.8646770591047033</v>
      </c>
      <c r="BK8" s="109">
        <v>1.8646770591047033</v>
      </c>
      <c r="BL8" s="109">
        <v>1.8646770591047033</v>
      </c>
      <c r="BM8" s="109">
        <v>1.8646770591047033</v>
      </c>
      <c r="BN8" s="109">
        <v>1.8646770591047033</v>
      </c>
      <c r="BO8" s="109">
        <v>1.8646770591047033</v>
      </c>
      <c r="BP8" s="39"/>
      <c r="BQ8" s="39"/>
      <c r="BR8" s="39"/>
      <c r="BS8" s="39"/>
      <c r="BT8" s="39"/>
      <c r="BU8" s="39"/>
      <c r="BV8" s="39"/>
      <c r="BW8" s="39"/>
      <c r="BX8" s="39"/>
      <c r="BY8" s="39"/>
      <c r="BZ8" s="39"/>
      <c r="CA8" s="39"/>
      <c r="CB8" s="39"/>
      <c r="CC8" s="39"/>
      <c r="CD8" s="39"/>
      <c r="CE8" s="39"/>
      <c r="CF8" s="39"/>
      <c r="CG8" s="39"/>
      <c r="CH8" s="39"/>
      <c r="CI8" s="39"/>
      <c r="CJ8" s="43"/>
    </row>
    <row r="9" spans="2:88" ht="38.25" x14ac:dyDescent="0.2">
      <c r="B9" s="70">
        <v>3</v>
      </c>
      <c r="C9" s="30" t="s">
        <v>162</v>
      </c>
      <c r="D9" s="31" t="s">
        <v>234</v>
      </c>
      <c r="E9" s="31" t="s">
        <v>45</v>
      </c>
      <c r="F9" s="31">
        <v>2</v>
      </c>
      <c r="H9" s="107">
        <v>89.726085896054144</v>
      </c>
      <c r="I9" s="107">
        <v>99.927234694681758</v>
      </c>
      <c r="J9" s="107">
        <v>110.03072658872159</v>
      </c>
      <c r="K9" s="107">
        <v>120.03991406156905</v>
      </c>
      <c r="L9" s="107">
        <v>129.90097860283566</v>
      </c>
      <c r="M9" s="107">
        <v>132.30927238534892</v>
      </c>
      <c r="N9" s="107">
        <v>134.65624647934865</v>
      </c>
      <c r="O9" s="107">
        <v>137.04920581016358</v>
      </c>
      <c r="P9" s="107">
        <v>139.3872270397008</v>
      </c>
      <c r="Q9" s="107">
        <v>141.67102200912993</v>
      </c>
      <c r="R9" s="107">
        <v>141.98733207479015</v>
      </c>
      <c r="S9" s="107">
        <v>142.32688597948078</v>
      </c>
      <c r="T9" s="107">
        <v>142.75196591814469</v>
      </c>
      <c r="U9" s="107">
        <v>143.10785367074132</v>
      </c>
      <c r="V9" s="107">
        <v>143.58674610492423</v>
      </c>
      <c r="W9" s="107">
        <v>144.02275919286461</v>
      </c>
      <c r="X9" s="107">
        <v>144.48925120500496</v>
      </c>
      <c r="Y9" s="107">
        <v>144.97237924955343</v>
      </c>
      <c r="Z9" s="107">
        <v>145.48195865908124</v>
      </c>
      <c r="AA9" s="107">
        <v>146.01497685542702</v>
      </c>
      <c r="AB9" s="107">
        <v>146.64391482334952</v>
      </c>
      <c r="AC9" s="107">
        <v>147.27182654579545</v>
      </c>
      <c r="AD9" s="107">
        <v>147.88829593954793</v>
      </c>
      <c r="AE9" s="107">
        <v>148.49157409780065</v>
      </c>
      <c r="AF9" s="107">
        <v>149.08205791637099</v>
      </c>
      <c r="AG9" s="109">
        <v>149.45209703928478</v>
      </c>
      <c r="AH9" s="109">
        <v>149.88614477312487</v>
      </c>
      <c r="AI9" s="109">
        <v>150.30891089980489</v>
      </c>
      <c r="AJ9" s="109">
        <v>150.71830876700696</v>
      </c>
      <c r="AK9" s="109">
        <v>151.11437079525078</v>
      </c>
      <c r="AL9" s="109">
        <v>152.16344304757979</v>
      </c>
      <c r="AM9" s="109">
        <v>153.20028634043285</v>
      </c>
      <c r="AN9" s="109">
        <v>154.22486516385601</v>
      </c>
      <c r="AO9" s="109">
        <v>155.23714403878984</v>
      </c>
      <c r="AP9" s="109">
        <v>156.23708751588336</v>
      </c>
      <c r="AQ9" s="109">
        <v>157.22466017436207</v>
      </c>
      <c r="AR9" s="109">
        <v>158.19982662094739</v>
      </c>
      <c r="AS9" s="109">
        <v>159.16255148882456</v>
      </c>
      <c r="AT9" s="109">
        <v>160.11279943665738</v>
      </c>
      <c r="AU9" s="109">
        <v>161.05053514764541</v>
      </c>
      <c r="AV9" s="109">
        <v>161.97572332862435</v>
      </c>
      <c r="AW9" s="109">
        <v>162.88832870920402</v>
      </c>
      <c r="AX9" s="109">
        <v>163.78831604094512</v>
      </c>
      <c r="AY9" s="109">
        <v>164.67565009657048</v>
      </c>
      <c r="AZ9" s="109">
        <v>165.55029566921107</v>
      </c>
      <c r="BA9" s="109">
        <v>166.41221757168293</v>
      </c>
      <c r="BB9" s="109">
        <v>167.26138063579555</v>
      </c>
      <c r="BC9" s="109">
        <v>168.09774971168858</v>
      </c>
      <c r="BD9" s="109">
        <v>168.92128966719656</v>
      </c>
      <c r="BE9" s="109">
        <v>169.73196538723957</v>
      </c>
      <c r="BF9" s="109">
        <v>170.55653183942985</v>
      </c>
      <c r="BG9" s="109">
        <v>171.3681638749392</v>
      </c>
      <c r="BH9" s="109">
        <v>172.16682642653316</v>
      </c>
      <c r="BI9" s="109">
        <v>172.95248444186495</v>
      </c>
      <c r="BJ9" s="109">
        <v>173.72510288297889</v>
      </c>
      <c r="BK9" s="109">
        <v>174.48464672583589</v>
      </c>
      <c r="BL9" s="109">
        <v>175.23108095985495</v>
      </c>
      <c r="BM9" s="109">
        <v>175.96437058747529</v>
      </c>
      <c r="BN9" s="109">
        <v>176.68448062373341</v>
      </c>
      <c r="BO9" s="109">
        <v>177.39137609585762</v>
      </c>
      <c r="BP9" s="39"/>
      <c r="BQ9" s="39"/>
      <c r="BR9" s="39"/>
      <c r="BS9" s="39"/>
      <c r="BT9" s="39"/>
      <c r="BU9" s="39"/>
      <c r="BV9" s="39"/>
      <c r="BW9" s="39"/>
      <c r="BX9" s="39"/>
      <c r="BY9" s="39"/>
      <c r="BZ9" s="39"/>
      <c r="CA9" s="39"/>
      <c r="CB9" s="39"/>
      <c r="CC9" s="39"/>
      <c r="CD9" s="39"/>
      <c r="CE9" s="39"/>
      <c r="CF9" s="39"/>
      <c r="CG9" s="39"/>
      <c r="CH9" s="39"/>
      <c r="CI9" s="39"/>
      <c r="CJ9" s="43"/>
    </row>
    <row r="10" spans="2:88" ht="38.25" x14ac:dyDescent="0.2">
      <c r="B10" s="70">
        <v>4</v>
      </c>
      <c r="C10" s="30" t="s">
        <v>236</v>
      </c>
      <c r="D10" s="31" t="s">
        <v>237</v>
      </c>
      <c r="E10" s="31" t="s">
        <v>45</v>
      </c>
      <c r="F10" s="31">
        <v>2</v>
      </c>
      <c r="H10" s="107">
        <v>60.59923832752348</v>
      </c>
      <c r="I10" s="107">
        <v>49.827796818393665</v>
      </c>
      <c r="J10" s="107">
        <v>39.262178339872641</v>
      </c>
      <c r="K10" s="107">
        <v>28.889374536985496</v>
      </c>
      <c r="L10" s="107">
        <v>18.718432278007867</v>
      </c>
      <c r="M10" s="107">
        <v>16.757859045805922</v>
      </c>
      <c r="N10" s="107">
        <v>14.909375430902102</v>
      </c>
      <c r="O10" s="107">
        <v>13.166457469013073</v>
      </c>
      <c r="P10" s="107">
        <v>11.522831903402723</v>
      </c>
      <c r="Q10" s="107">
        <v>9.972653860850432</v>
      </c>
      <c r="R10" s="107">
        <v>9.9721594052903413</v>
      </c>
      <c r="S10" s="107">
        <v>9.9718860206312119</v>
      </c>
      <c r="T10" s="107">
        <v>9.9718926047670955</v>
      </c>
      <c r="U10" s="107">
        <v>9.9720260330355117</v>
      </c>
      <c r="V10" s="107">
        <v>9.9724817768511311</v>
      </c>
      <c r="W10" s="107">
        <v>9.9708007197722388</v>
      </c>
      <c r="X10" s="107">
        <v>9.9693925339300815</v>
      </c>
      <c r="Y10" s="107">
        <v>9.9682385678416576</v>
      </c>
      <c r="Z10" s="107">
        <v>9.9673501524769872</v>
      </c>
      <c r="AA10" s="107">
        <v>9.9667225610539507</v>
      </c>
      <c r="AB10" s="107">
        <v>9.9529480624914957</v>
      </c>
      <c r="AC10" s="107">
        <v>9.9396764544699305</v>
      </c>
      <c r="AD10" s="107">
        <v>9.9268817800085145</v>
      </c>
      <c r="AE10" s="107">
        <v>9.9145503688957231</v>
      </c>
      <c r="AF10" s="107">
        <v>9.9026727322693038</v>
      </c>
      <c r="AG10" s="109">
        <v>9.9245220155854579</v>
      </c>
      <c r="AH10" s="109">
        <v>9.9438276746023995</v>
      </c>
      <c r="AI10" s="109">
        <v>9.961054519911265</v>
      </c>
      <c r="AJ10" s="109">
        <v>9.978321075364434</v>
      </c>
      <c r="AK10" s="109">
        <v>9.9956267919772248</v>
      </c>
      <c r="AL10" s="109">
        <v>10.017041443890793</v>
      </c>
      <c r="AM10" s="109">
        <v>10.038430226774002</v>
      </c>
      <c r="AN10" s="109">
        <v>10.059794138748133</v>
      </c>
      <c r="AO10" s="109">
        <v>10.081134147039879</v>
      </c>
      <c r="AP10" s="109">
        <v>10.102451189167564</v>
      </c>
      <c r="AQ10" s="109">
        <v>10.123746174073039</v>
      </c>
      <c r="AR10" s="109">
        <v>10.14501998320222</v>
      </c>
      <c r="AS10" s="109">
        <v>10.166273471537062</v>
      </c>
      <c r="AT10" s="109">
        <v>10.187507468581238</v>
      </c>
      <c r="AU10" s="109">
        <v>10.208722779302272</v>
      </c>
      <c r="AV10" s="109">
        <v>10.229920185032022</v>
      </c>
      <c r="AW10" s="109">
        <v>10.25110044432788</v>
      </c>
      <c r="AX10" s="109">
        <v>10.272264293796542</v>
      </c>
      <c r="AY10" s="109">
        <v>10.293412448882336</v>
      </c>
      <c r="AZ10" s="109">
        <v>10.314545604621747</v>
      </c>
      <c r="BA10" s="109">
        <v>10.335664436365951</v>
      </c>
      <c r="BB10" s="109">
        <v>10.35676960047283</v>
      </c>
      <c r="BC10" s="109">
        <v>10.377861734970006</v>
      </c>
      <c r="BD10" s="109">
        <v>10.398941460190313</v>
      </c>
      <c r="BE10" s="109">
        <v>10.420009379380964</v>
      </c>
      <c r="BF10" s="109">
        <v>10.441066079287811</v>
      </c>
      <c r="BG10" s="109">
        <v>10.462112130715685</v>
      </c>
      <c r="BH10" s="109">
        <v>10.483148089066129</v>
      </c>
      <c r="BI10" s="109">
        <v>10.504174494853528</v>
      </c>
      <c r="BJ10" s="109">
        <v>10.525191874200537</v>
      </c>
      <c r="BK10" s="109">
        <v>10.546200739313935</v>
      </c>
      <c r="BL10" s="109">
        <v>10.567201588941694</v>
      </c>
      <c r="BM10" s="109">
        <v>10.58819490881212</v>
      </c>
      <c r="BN10" s="109">
        <v>10.609181172056012</v>
      </c>
      <c r="BO10" s="109">
        <v>10.630160839612341</v>
      </c>
      <c r="BP10" s="39"/>
      <c r="BQ10" s="39"/>
      <c r="BR10" s="39"/>
      <c r="BS10" s="39"/>
      <c r="BT10" s="39"/>
      <c r="BU10" s="39"/>
      <c r="BV10" s="39"/>
      <c r="BW10" s="39"/>
      <c r="BX10" s="39"/>
      <c r="BY10" s="39"/>
      <c r="BZ10" s="39"/>
      <c r="CA10" s="39"/>
      <c r="CB10" s="39"/>
      <c r="CC10" s="39"/>
      <c r="CD10" s="39"/>
      <c r="CE10" s="39"/>
      <c r="CF10" s="39"/>
      <c r="CG10" s="39"/>
      <c r="CH10" s="39"/>
      <c r="CI10" s="39"/>
      <c r="CJ10" s="43"/>
    </row>
    <row r="11" spans="2:88" ht="38.25" x14ac:dyDescent="0.2">
      <c r="B11" s="70">
        <v>5</v>
      </c>
      <c r="C11" s="99" t="s">
        <v>168</v>
      </c>
      <c r="D11" s="31" t="s">
        <v>239</v>
      </c>
      <c r="E11" s="31" t="s">
        <v>170</v>
      </c>
      <c r="F11" s="31">
        <v>1</v>
      </c>
      <c r="H11" s="118">
        <v>200</v>
      </c>
      <c r="I11" s="118">
        <v>199.8</v>
      </c>
      <c r="J11" s="118">
        <v>199.6</v>
      </c>
      <c r="K11" s="118">
        <v>199.4</v>
      </c>
      <c r="L11" s="118">
        <v>199.1</v>
      </c>
      <c r="M11" s="118">
        <v>198.5</v>
      </c>
      <c r="N11" s="118">
        <v>198</v>
      </c>
      <c r="O11" s="118">
        <v>197.7</v>
      </c>
      <c r="P11" s="118">
        <v>197.5</v>
      </c>
      <c r="Q11" s="118">
        <v>197.3</v>
      </c>
      <c r="R11" s="118">
        <v>196.3</v>
      </c>
      <c r="S11" s="118">
        <v>195.4</v>
      </c>
      <c r="T11" s="118">
        <v>194.6</v>
      </c>
      <c r="U11" s="118">
        <v>193.8</v>
      </c>
      <c r="V11" s="118">
        <v>193</v>
      </c>
      <c r="W11" s="118">
        <v>192.2</v>
      </c>
      <c r="X11" s="118">
        <v>191.6</v>
      </c>
      <c r="Y11" s="118">
        <v>191</v>
      </c>
      <c r="Z11" s="118">
        <v>190.4</v>
      </c>
      <c r="AA11" s="118">
        <v>189.8</v>
      </c>
      <c r="AB11" s="118">
        <v>189.4</v>
      </c>
      <c r="AC11" s="118">
        <v>188.9</v>
      </c>
      <c r="AD11" s="118">
        <v>188.4</v>
      </c>
      <c r="AE11" s="118">
        <v>187.9</v>
      </c>
      <c r="AF11" s="118">
        <v>187.4</v>
      </c>
      <c r="AG11" s="119">
        <v>186.6</v>
      </c>
      <c r="AH11" s="119">
        <v>186</v>
      </c>
      <c r="AI11" s="119">
        <v>185.4</v>
      </c>
      <c r="AJ11" s="119">
        <v>184.8</v>
      </c>
      <c r="AK11" s="119">
        <v>184.2</v>
      </c>
      <c r="AL11" s="119">
        <v>184.4</v>
      </c>
      <c r="AM11" s="119">
        <v>184.6</v>
      </c>
      <c r="AN11" s="119">
        <v>184.8</v>
      </c>
      <c r="AO11" s="119">
        <v>184.9</v>
      </c>
      <c r="AP11" s="119">
        <v>185.1</v>
      </c>
      <c r="AQ11" s="119">
        <v>185.2</v>
      </c>
      <c r="AR11" s="119">
        <v>185.4</v>
      </c>
      <c r="AS11" s="119">
        <v>185.5</v>
      </c>
      <c r="AT11" s="119">
        <v>185.6</v>
      </c>
      <c r="AU11" s="119">
        <v>185.7</v>
      </c>
      <c r="AV11" s="119">
        <v>185.8</v>
      </c>
      <c r="AW11" s="119">
        <v>185.9</v>
      </c>
      <c r="AX11" s="119">
        <v>186</v>
      </c>
      <c r="AY11" s="119">
        <v>186.1</v>
      </c>
      <c r="AZ11" s="119">
        <v>186.1</v>
      </c>
      <c r="BA11" s="119">
        <v>186.2</v>
      </c>
      <c r="BB11" s="119">
        <v>186.2</v>
      </c>
      <c r="BC11" s="119">
        <v>186.2</v>
      </c>
      <c r="BD11" s="119">
        <v>186.3</v>
      </c>
      <c r="BE11" s="119">
        <v>186.3</v>
      </c>
      <c r="BF11" s="119">
        <v>186.3</v>
      </c>
      <c r="BG11" s="119">
        <v>186.4</v>
      </c>
      <c r="BH11" s="119">
        <v>186.4</v>
      </c>
      <c r="BI11" s="119">
        <v>186.4</v>
      </c>
      <c r="BJ11" s="119">
        <v>186.4</v>
      </c>
      <c r="BK11" s="119">
        <v>186.4</v>
      </c>
      <c r="BL11" s="119">
        <v>186.4</v>
      </c>
      <c r="BM11" s="119">
        <v>186.4</v>
      </c>
      <c r="BN11" s="119">
        <v>186.3</v>
      </c>
      <c r="BO11" s="119">
        <v>186.3</v>
      </c>
      <c r="BP11" s="39"/>
      <c r="BQ11" s="39"/>
      <c r="BR11" s="39"/>
      <c r="BS11" s="39"/>
      <c r="BT11" s="39"/>
      <c r="BU11" s="39"/>
      <c r="BV11" s="39"/>
      <c r="BW11" s="39"/>
      <c r="BX11" s="39"/>
      <c r="BY11" s="39"/>
      <c r="BZ11" s="39"/>
      <c r="CA11" s="39"/>
      <c r="CB11" s="39"/>
      <c r="CC11" s="39"/>
      <c r="CD11" s="39"/>
      <c r="CE11" s="39"/>
      <c r="CF11" s="39"/>
      <c r="CG11" s="39"/>
      <c r="CH11" s="39"/>
      <c r="CI11" s="39"/>
      <c r="CJ11" s="43"/>
    </row>
    <row r="12" spans="2:88" ht="38.25" x14ac:dyDescent="0.2">
      <c r="B12" s="70">
        <v>6</v>
      </c>
      <c r="C12" s="99" t="s">
        <v>172</v>
      </c>
      <c r="D12" s="31" t="s">
        <v>241</v>
      </c>
      <c r="E12" s="31" t="s">
        <v>170</v>
      </c>
      <c r="F12" s="31">
        <v>1</v>
      </c>
      <c r="H12" s="118">
        <v>230.4</v>
      </c>
      <c r="I12" s="118">
        <v>229.1</v>
      </c>
      <c r="J12" s="118">
        <v>227.8</v>
      </c>
      <c r="K12" s="118">
        <v>226.6</v>
      </c>
      <c r="L12" s="118">
        <v>225.7</v>
      </c>
      <c r="M12" s="118">
        <v>225</v>
      </c>
      <c r="N12" s="118">
        <v>224.5</v>
      </c>
      <c r="O12" s="118">
        <v>223.9</v>
      </c>
      <c r="P12" s="118">
        <v>223.5</v>
      </c>
      <c r="Q12" s="118">
        <v>223</v>
      </c>
      <c r="R12" s="118">
        <v>223.2</v>
      </c>
      <c r="S12" s="118">
        <v>223.3</v>
      </c>
      <c r="T12" s="118">
        <v>223.5</v>
      </c>
      <c r="U12" s="118">
        <v>223.6</v>
      </c>
      <c r="V12" s="118">
        <v>223.8</v>
      </c>
      <c r="W12" s="118">
        <v>223.9</v>
      </c>
      <c r="X12" s="118">
        <v>224.1</v>
      </c>
      <c r="Y12" s="118">
        <v>224.2</v>
      </c>
      <c r="Z12" s="118">
        <v>224.3</v>
      </c>
      <c r="AA12" s="118">
        <v>224.5</v>
      </c>
      <c r="AB12" s="118">
        <v>224.3</v>
      </c>
      <c r="AC12" s="118">
        <v>224.2</v>
      </c>
      <c r="AD12" s="118">
        <v>224.1</v>
      </c>
      <c r="AE12" s="118">
        <v>224</v>
      </c>
      <c r="AF12" s="118">
        <v>223.8</v>
      </c>
      <c r="AG12" s="119">
        <v>224.5</v>
      </c>
      <c r="AH12" s="119">
        <v>225.1</v>
      </c>
      <c r="AI12" s="119">
        <v>225.6</v>
      </c>
      <c r="AJ12" s="119">
        <v>226.2</v>
      </c>
      <c r="AK12" s="119">
        <v>226.8</v>
      </c>
      <c r="AL12" s="119">
        <v>227.4</v>
      </c>
      <c r="AM12" s="119">
        <v>228.1</v>
      </c>
      <c r="AN12" s="119">
        <v>228.7</v>
      </c>
      <c r="AO12" s="119">
        <v>229.4</v>
      </c>
      <c r="AP12" s="119">
        <v>230</v>
      </c>
      <c r="AQ12" s="119">
        <v>230.7</v>
      </c>
      <c r="AR12" s="119">
        <v>231.3</v>
      </c>
      <c r="AS12" s="119">
        <v>232</v>
      </c>
      <c r="AT12" s="119">
        <v>232.6</v>
      </c>
      <c r="AU12" s="119">
        <v>233.3</v>
      </c>
      <c r="AV12" s="119">
        <v>233.9</v>
      </c>
      <c r="AW12" s="119">
        <v>234.6</v>
      </c>
      <c r="AX12" s="119">
        <v>235.2</v>
      </c>
      <c r="AY12" s="119">
        <v>235.9</v>
      </c>
      <c r="AZ12" s="119">
        <v>236.6</v>
      </c>
      <c r="BA12" s="119">
        <v>237.2</v>
      </c>
      <c r="BB12" s="119">
        <v>237.9</v>
      </c>
      <c r="BC12" s="119">
        <v>238.5</v>
      </c>
      <c r="BD12" s="119">
        <v>239.2</v>
      </c>
      <c r="BE12" s="119">
        <v>239.8</v>
      </c>
      <c r="BF12" s="119">
        <v>240.5</v>
      </c>
      <c r="BG12" s="119">
        <v>241.2</v>
      </c>
      <c r="BH12" s="119">
        <v>241.8</v>
      </c>
      <c r="BI12" s="119">
        <v>242.5</v>
      </c>
      <c r="BJ12" s="119">
        <v>243.2</v>
      </c>
      <c r="BK12" s="119">
        <v>243.8</v>
      </c>
      <c r="BL12" s="119">
        <v>244.5</v>
      </c>
      <c r="BM12" s="119">
        <v>245.1</v>
      </c>
      <c r="BN12" s="119">
        <v>245.8</v>
      </c>
      <c r="BO12" s="119">
        <v>246.5</v>
      </c>
      <c r="BP12" s="39"/>
      <c r="BQ12" s="39"/>
      <c r="BR12" s="39"/>
      <c r="BS12" s="39"/>
      <c r="BT12" s="39"/>
      <c r="BU12" s="39"/>
      <c r="BV12" s="39"/>
      <c r="BW12" s="39"/>
      <c r="BX12" s="39"/>
      <c r="BY12" s="39"/>
      <c r="BZ12" s="39"/>
      <c r="CA12" s="39"/>
      <c r="CB12" s="39"/>
      <c r="CC12" s="39"/>
      <c r="CD12" s="39"/>
      <c r="CE12" s="39"/>
      <c r="CF12" s="39"/>
      <c r="CG12" s="39"/>
      <c r="CH12" s="39"/>
      <c r="CI12" s="39"/>
      <c r="CJ12" s="43"/>
    </row>
    <row r="13" spans="2:88" ht="38.25" x14ac:dyDescent="0.2">
      <c r="B13" s="70">
        <v>7</v>
      </c>
      <c r="C13" s="99" t="s">
        <v>175</v>
      </c>
      <c r="D13" s="31" t="s">
        <v>243</v>
      </c>
      <c r="E13" s="31" t="s">
        <v>170</v>
      </c>
      <c r="F13" s="31">
        <v>1</v>
      </c>
      <c r="H13" s="118">
        <v>211.21142904532573</v>
      </c>
      <c r="I13" s="118">
        <v>208.64867354805654</v>
      </c>
      <c r="J13" s="118">
        <v>206.29492524115435</v>
      </c>
      <c r="K13" s="118">
        <v>204.14144301413353</v>
      </c>
      <c r="L13" s="118">
        <v>202.12260506018259</v>
      </c>
      <c r="M13" s="118">
        <v>201.18037394443115</v>
      </c>
      <c r="N13" s="118">
        <v>200.36387006240525</v>
      </c>
      <c r="O13" s="118">
        <v>199.75486353942213</v>
      </c>
      <c r="P13" s="118">
        <v>199.22134397733817</v>
      </c>
      <c r="Q13" s="118">
        <v>198.8011694515609</v>
      </c>
      <c r="R13" s="118">
        <v>197.86504652402397</v>
      </c>
      <c r="S13" s="118">
        <v>197.00801024425323</v>
      </c>
      <c r="T13" s="118">
        <v>196.21380002065277</v>
      </c>
      <c r="U13" s="118">
        <v>195.47272352456432</v>
      </c>
      <c r="V13" s="118">
        <v>194.75238472084101</v>
      </c>
      <c r="W13" s="118">
        <v>194.01736564107145</v>
      </c>
      <c r="X13" s="118">
        <v>193.39416082433476</v>
      </c>
      <c r="Y13" s="118">
        <v>192.80573927605167</v>
      </c>
      <c r="Z13" s="118">
        <v>192.23656635004403</v>
      </c>
      <c r="AA13" s="118">
        <v>191.6824851537385</v>
      </c>
      <c r="AB13" s="118">
        <v>191.25557923896909</v>
      </c>
      <c r="AC13" s="118">
        <v>190.80525593900086</v>
      </c>
      <c r="AD13" s="118">
        <v>190.32831233344447</v>
      </c>
      <c r="AE13" s="118">
        <v>189.8390662903816</v>
      </c>
      <c r="AF13" s="118">
        <v>189.32166024501973</v>
      </c>
      <c r="AG13" s="119">
        <v>188.58680904447152</v>
      </c>
      <c r="AH13" s="119">
        <v>188.03586062053998</v>
      </c>
      <c r="AI13" s="119">
        <v>187.4817962818079</v>
      </c>
      <c r="AJ13" s="119">
        <v>186.92465115692295</v>
      </c>
      <c r="AK13" s="119">
        <v>186.36445898129907</v>
      </c>
      <c r="AL13" s="119">
        <v>186.57246199581232</v>
      </c>
      <c r="AM13" s="119">
        <v>186.77022580637089</v>
      </c>
      <c r="AN13" s="119">
        <v>186.95789615572457</v>
      </c>
      <c r="AO13" s="119">
        <v>187.13561372220371</v>
      </c>
      <c r="AP13" s="119">
        <v>187.30351429910198</v>
      </c>
      <c r="AQ13" s="119">
        <v>187.46172896606168</v>
      </c>
      <c r="AR13" s="119">
        <v>187.610384252871</v>
      </c>
      <c r="AS13" s="119">
        <v>187.74960229605338</v>
      </c>
      <c r="AT13" s="119">
        <v>187.87950098861154</v>
      </c>
      <c r="AU13" s="119">
        <v>188.00019412326321</v>
      </c>
      <c r="AV13" s="119">
        <v>188.11179152949413</v>
      </c>
      <c r="AW13" s="119">
        <v>188.21439920472443</v>
      </c>
      <c r="AX13" s="119">
        <v>188.30811943988169</v>
      </c>
      <c r="AY13" s="119">
        <v>188.39305093964288</v>
      </c>
      <c r="AZ13" s="119">
        <v>188.46928893760722</v>
      </c>
      <c r="BA13" s="119">
        <v>188.53692530663542</v>
      </c>
      <c r="BB13" s="119">
        <v>188.5960486645867</v>
      </c>
      <c r="BC13" s="119">
        <v>188.64674447566739</v>
      </c>
      <c r="BD13" s="119">
        <v>188.68909514759602</v>
      </c>
      <c r="BE13" s="119">
        <v>188.72318012477746</v>
      </c>
      <c r="BF13" s="119">
        <v>188.77701750204528</v>
      </c>
      <c r="BG13" s="119">
        <v>188.8224970265461</v>
      </c>
      <c r="BH13" s="119">
        <v>188.85969535246625</v>
      </c>
      <c r="BI13" s="119">
        <v>188.88868636984387</v>
      </c>
      <c r="BJ13" s="119">
        <v>188.90954128484606</v>
      </c>
      <c r="BK13" s="119">
        <v>188.9223286968485</v>
      </c>
      <c r="BL13" s="119">
        <v>188.92711467245482</v>
      </c>
      <c r="BM13" s="119">
        <v>188.92396281659376</v>
      </c>
      <c r="BN13" s="119">
        <v>188.9129343408151</v>
      </c>
      <c r="BO13" s="119">
        <v>188.89408812890986</v>
      </c>
      <c r="BP13" s="39"/>
      <c r="BQ13" s="39"/>
      <c r="BR13" s="39"/>
      <c r="BS13" s="39"/>
      <c r="BT13" s="39"/>
      <c r="BU13" s="39"/>
      <c r="BV13" s="39"/>
      <c r="BW13" s="39"/>
      <c r="BX13" s="39"/>
      <c r="BY13" s="39"/>
      <c r="BZ13" s="39"/>
      <c r="CA13" s="39"/>
      <c r="CB13" s="39"/>
      <c r="CC13" s="39"/>
      <c r="CD13" s="39"/>
      <c r="CE13" s="39"/>
      <c r="CF13" s="39"/>
      <c r="CG13" s="39"/>
      <c r="CH13" s="39"/>
      <c r="CI13" s="39"/>
      <c r="CJ13" s="43"/>
    </row>
    <row r="14" spans="2:88" ht="38.25" x14ac:dyDescent="0.2">
      <c r="B14" s="70">
        <v>8</v>
      </c>
      <c r="C14" s="99" t="s">
        <v>178</v>
      </c>
      <c r="D14" s="31" t="s">
        <v>245</v>
      </c>
      <c r="E14" s="31" t="s">
        <v>45</v>
      </c>
      <c r="F14" s="31">
        <v>2</v>
      </c>
      <c r="H14" s="107">
        <v>23.279999999999994</v>
      </c>
      <c r="I14" s="107">
        <v>22.56</v>
      </c>
      <c r="J14" s="107">
        <v>21.839999999999996</v>
      </c>
      <c r="K14" s="107">
        <v>21.119999999999997</v>
      </c>
      <c r="L14" s="107">
        <v>20.399999999999999</v>
      </c>
      <c r="M14" s="107">
        <v>19.788</v>
      </c>
      <c r="N14" s="107">
        <v>19.175999999999998</v>
      </c>
      <c r="O14" s="107">
        <v>18.564</v>
      </c>
      <c r="P14" s="107">
        <v>17.951999999999998</v>
      </c>
      <c r="Q14" s="107">
        <v>17.34</v>
      </c>
      <c r="R14" s="107">
        <v>16.819800000000001</v>
      </c>
      <c r="S14" s="107">
        <v>16.299599999999998</v>
      </c>
      <c r="T14" s="107">
        <v>15.779400000000001</v>
      </c>
      <c r="U14" s="107">
        <v>15.259200000000003</v>
      </c>
      <c r="V14" s="107">
        <v>14.739000000000004</v>
      </c>
      <c r="W14" s="107">
        <v>14.296830000000003</v>
      </c>
      <c r="X14" s="107">
        <v>13.854660000000003</v>
      </c>
      <c r="Y14" s="107">
        <v>13.412490000000002</v>
      </c>
      <c r="Z14" s="107">
        <v>12.970319999999997</v>
      </c>
      <c r="AA14" s="107">
        <v>12.528149999999998</v>
      </c>
      <c r="AB14" s="107">
        <v>12.152305499999997</v>
      </c>
      <c r="AC14" s="107">
        <v>11.776460999999998</v>
      </c>
      <c r="AD14" s="107">
        <v>11.400616499999998</v>
      </c>
      <c r="AE14" s="107">
        <v>11.024771999999997</v>
      </c>
      <c r="AF14" s="107">
        <v>10.648927499999999</v>
      </c>
      <c r="AG14" s="109">
        <v>10.648927499999999</v>
      </c>
      <c r="AH14" s="109">
        <v>10.648927499999999</v>
      </c>
      <c r="AI14" s="109">
        <v>10.648927499999999</v>
      </c>
      <c r="AJ14" s="109">
        <v>10.648927500000001</v>
      </c>
      <c r="AK14" s="109">
        <v>10.648927499999999</v>
      </c>
      <c r="AL14" s="109">
        <v>10.648927500000003</v>
      </c>
      <c r="AM14" s="109">
        <v>10.648927499999999</v>
      </c>
      <c r="AN14" s="109">
        <v>10.648927499999999</v>
      </c>
      <c r="AO14" s="109">
        <v>10.648927499999999</v>
      </c>
      <c r="AP14" s="109">
        <v>10.648927500000001</v>
      </c>
      <c r="AQ14" s="109">
        <v>10.648927499999999</v>
      </c>
      <c r="AR14" s="109">
        <v>10.648927499999999</v>
      </c>
      <c r="AS14" s="109">
        <v>10.648927499999997</v>
      </c>
      <c r="AT14" s="109">
        <v>10.648927499999999</v>
      </c>
      <c r="AU14" s="109">
        <v>10.648927499999999</v>
      </c>
      <c r="AV14" s="109">
        <v>10.648927499999999</v>
      </c>
      <c r="AW14" s="109">
        <v>10.648927499999997</v>
      </c>
      <c r="AX14" s="109">
        <v>10.648927499999999</v>
      </c>
      <c r="AY14" s="109">
        <v>10.648927500000003</v>
      </c>
      <c r="AZ14" s="109">
        <v>10.648927499999999</v>
      </c>
      <c r="BA14" s="109">
        <v>10.648927499999999</v>
      </c>
      <c r="BB14" s="109">
        <v>10.648927500000003</v>
      </c>
      <c r="BC14" s="109">
        <v>10.648927499999999</v>
      </c>
      <c r="BD14" s="109">
        <v>10.648927500000003</v>
      </c>
      <c r="BE14" s="109">
        <v>10.648927500000003</v>
      </c>
      <c r="BF14" s="109">
        <v>10.648927499999999</v>
      </c>
      <c r="BG14" s="109">
        <v>10.648927500000003</v>
      </c>
      <c r="BH14" s="109">
        <v>10.648927500000003</v>
      </c>
      <c r="BI14" s="109">
        <v>10.648927500000001</v>
      </c>
      <c r="BJ14" s="109">
        <v>10.648927500000003</v>
      </c>
      <c r="BK14" s="109">
        <v>10.648927500000001</v>
      </c>
      <c r="BL14" s="109">
        <v>10.648927500000003</v>
      </c>
      <c r="BM14" s="109">
        <v>10.648927500000001</v>
      </c>
      <c r="BN14" s="109">
        <v>10.648927500000003</v>
      </c>
      <c r="BO14" s="109">
        <v>10.648927500000001</v>
      </c>
      <c r="BP14" s="39"/>
      <c r="BQ14" s="39"/>
      <c r="BR14" s="39"/>
      <c r="BS14" s="39"/>
      <c r="BT14" s="39"/>
      <c r="BU14" s="39"/>
      <c r="BV14" s="39"/>
      <c r="BW14" s="39"/>
      <c r="BX14" s="39"/>
      <c r="BY14" s="39"/>
      <c r="BZ14" s="39"/>
      <c r="CA14" s="39"/>
      <c r="CB14" s="39"/>
      <c r="CC14" s="39"/>
      <c r="CD14" s="39"/>
      <c r="CE14" s="39"/>
      <c r="CF14" s="39"/>
      <c r="CG14" s="39"/>
      <c r="CH14" s="39"/>
      <c r="CI14" s="39"/>
      <c r="CJ14" s="43"/>
    </row>
    <row r="15" spans="2:88" ht="38.25" x14ac:dyDescent="0.2">
      <c r="B15" s="70">
        <v>9</v>
      </c>
      <c r="C15" s="99" t="s">
        <v>181</v>
      </c>
      <c r="D15" s="31" t="s">
        <v>247</v>
      </c>
      <c r="E15" s="31" t="s">
        <v>183</v>
      </c>
      <c r="F15" s="31">
        <v>2</v>
      </c>
      <c r="H15" s="107">
        <v>77.819513258959816</v>
      </c>
      <c r="I15" s="107">
        <v>74.750833684063835</v>
      </c>
      <c r="J15" s="107">
        <v>71.704499499935068</v>
      </c>
      <c r="K15" s="107">
        <v>68.686649045937529</v>
      </c>
      <c r="L15" s="107">
        <v>65.72273529704448</v>
      </c>
      <c r="M15" s="107">
        <v>63.136900147075522</v>
      </c>
      <c r="N15" s="107">
        <v>60.600117511062116</v>
      </c>
      <c r="O15" s="107">
        <v>58.066409918243011</v>
      </c>
      <c r="P15" s="107">
        <v>55.57903796185424</v>
      </c>
      <c r="Q15" s="107">
        <v>53.139768815036454</v>
      </c>
      <c r="R15" s="107">
        <v>51.017755259155436</v>
      </c>
      <c r="S15" s="107">
        <v>48.930680200875479</v>
      </c>
      <c r="T15" s="107">
        <v>46.858299549622195</v>
      </c>
      <c r="U15" s="107">
        <v>44.848851309932819</v>
      </c>
      <c r="V15" s="107">
        <v>42.845536681182637</v>
      </c>
      <c r="W15" s="107">
        <v>41.105322162380695</v>
      </c>
      <c r="X15" s="107">
        <v>39.390464741296825</v>
      </c>
      <c r="Y15" s="107">
        <v>37.706629232108341</v>
      </c>
      <c r="Z15" s="107">
        <v>36.050220272139661</v>
      </c>
      <c r="AA15" s="107">
        <v>34.421011701179701</v>
      </c>
      <c r="AB15" s="107">
        <v>33.097666634019383</v>
      </c>
      <c r="AC15" s="107">
        <v>31.794769112590952</v>
      </c>
      <c r="AD15" s="107">
        <v>30.513102934328199</v>
      </c>
      <c r="AE15" s="107">
        <v>29.251778652466797</v>
      </c>
      <c r="AF15" s="107">
        <v>28.011875479588287</v>
      </c>
      <c r="AG15" s="109">
        <v>27.771924377611221</v>
      </c>
      <c r="AH15" s="109">
        <v>27.567197534062526</v>
      </c>
      <c r="AI15" s="109">
        <v>27.364060584829392</v>
      </c>
      <c r="AJ15" s="109">
        <v>27.163895484579122</v>
      </c>
      <c r="AK15" s="109">
        <v>26.966637490649617</v>
      </c>
      <c r="AL15" s="109">
        <v>26.772223727406494</v>
      </c>
      <c r="AM15" s="109">
        <v>26.581256609307218</v>
      </c>
      <c r="AN15" s="109">
        <v>26.392340420022453</v>
      </c>
      <c r="AO15" s="109">
        <v>26.206090580846244</v>
      </c>
      <c r="AP15" s="109">
        <v>26.022451038322714</v>
      </c>
      <c r="AQ15" s="109">
        <v>25.841367299243974</v>
      </c>
      <c r="AR15" s="109">
        <v>25.662786376738438</v>
      </c>
      <c r="AS15" s="109">
        <v>25.486656738579129</v>
      </c>
      <c r="AT15" s="109">
        <v>25.31292825760617</v>
      </c>
      <c r="AU15" s="109">
        <v>25.141552164163084</v>
      </c>
      <c r="AV15" s="109">
        <v>24.972481000452373</v>
      </c>
      <c r="AW15" s="109">
        <v>24.805668576720382</v>
      </c>
      <c r="AX15" s="109">
        <v>24.641069929186624</v>
      </c>
      <c r="AY15" s="109">
        <v>24.478641279636996</v>
      </c>
      <c r="AZ15" s="109">
        <v>24.318339996604688</v>
      </c>
      <c r="BA15" s="109">
        <v>24.160124558066439</v>
      </c>
      <c r="BB15" s="109">
        <v>24.003954515585509</v>
      </c>
      <c r="BC15" s="109">
        <v>23.849256321759253</v>
      </c>
      <c r="BD15" s="109">
        <v>23.697066644706638</v>
      </c>
      <c r="BE15" s="109">
        <v>23.546806992853533</v>
      </c>
      <c r="BF15" s="109">
        <v>23.39844088350446</v>
      </c>
      <c r="BG15" s="109">
        <v>23.251932747702032</v>
      </c>
      <c r="BH15" s="109">
        <v>23.10724790179831</v>
      </c>
      <c r="BI15" s="109">
        <v>22.963857305784231</v>
      </c>
      <c r="BJ15" s="109">
        <v>22.822724462516</v>
      </c>
      <c r="BK15" s="109">
        <v>22.683315790461045</v>
      </c>
      <c r="BL15" s="109">
        <v>22.545599886036186</v>
      </c>
      <c r="BM15" s="109">
        <v>22.409546103691092</v>
      </c>
      <c r="BN15" s="109">
        <v>22.274658598182025</v>
      </c>
      <c r="BO15" s="109">
        <v>22.14184558239813</v>
      </c>
      <c r="BP15" s="39"/>
      <c r="BQ15" s="39"/>
      <c r="BR15" s="39"/>
      <c r="BS15" s="39"/>
      <c r="BT15" s="39"/>
      <c r="BU15" s="39"/>
      <c r="BV15" s="39"/>
      <c r="BW15" s="39"/>
      <c r="BX15" s="39"/>
      <c r="BY15" s="39"/>
      <c r="BZ15" s="39"/>
      <c r="CA15" s="39"/>
      <c r="CB15" s="39"/>
      <c r="CC15" s="39"/>
      <c r="CD15" s="39"/>
      <c r="CE15" s="39"/>
      <c r="CF15" s="39"/>
      <c r="CG15" s="39"/>
      <c r="CH15" s="39"/>
      <c r="CI15" s="39"/>
      <c r="CJ15" s="43"/>
    </row>
    <row r="16" spans="2:88" ht="38.25" x14ac:dyDescent="0.2">
      <c r="B16" s="70">
        <v>10</v>
      </c>
      <c r="C16" s="99" t="s">
        <v>185</v>
      </c>
      <c r="D16" s="31" t="s">
        <v>249</v>
      </c>
      <c r="E16" s="31" t="s">
        <v>187</v>
      </c>
      <c r="F16" s="37">
        <v>2</v>
      </c>
      <c r="H16" s="107">
        <v>181.85074733483128</v>
      </c>
      <c r="I16" s="107">
        <v>200.8722091622021</v>
      </c>
      <c r="J16" s="107">
        <v>219.63388783318385</v>
      </c>
      <c r="K16" s="107">
        <v>238.14364881306375</v>
      </c>
      <c r="L16" s="107">
        <v>256.33321023215484</v>
      </c>
      <c r="M16" s="107">
        <v>262.01202932507363</v>
      </c>
      <c r="N16" s="107">
        <v>267.5067884083096</v>
      </c>
      <c r="O16" s="107">
        <v>273.04322741641545</v>
      </c>
      <c r="P16" s="107">
        <v>278.41265556370962</v>
      </c>
      <c r="Q16" s="107">
        <v>283.61871110991723</v>
      </c>
      <c r="R16" s="107">
        <v>286.48464810712028</v>
      </c>
      <c r="S16" s="107">
        <v>289.36557946791123</v>
      </c>
      <c r="T16" s="107">
        <v>292.39660051983628</v>
      </c>
      <c r="U16" s="107">
        <v>295.25556430624727</v>
      </c>
      <c r="V16" s="107">
        <v>298.35258525219723</v>
      </c>
      <c r="W16" s="107">
        <v>301.4391310934493</v>
      </c>
      <c r="X16" s="107">
        <v>304.57566408667327</v>
      </c>
      <c r="Y16" s="107">
        <v>307.73584298670721</v>
      </c>
      <c r="Z16" s="107">
        <v>310.94418969162922</v>
      </c>
      <c r="AA16" s="107">
        <v>314.19751883915319</v>
      </c>
      <c r="AB16" s="107">
        <v>317.40444755640425</v>
      </c>
      <c r="AC16" s="107">
        <v>320.64931441552221</v>
      </c>
      <c r="AD16" s="107">
        <v>323.90961723290923</v>
      </c>
      <c r="AE16" s="107">
        <v>327.18178923327116</v>
      </c>
      <c r="AF16" s="107">
        <v>330.46703070932421</v>
      </c>
      <c r="AG16" s="109">
        <v>333.76161535160014</v>
      </c>
      <c r="AH16" s="109">
        <v>336.6392355754769</v>
      </c>
      <c r="AI16" s="109">
        <v>339.51685579935372</v>
      </c>
      <c r="AJ16" s="109">
        <v>342.39447602323048</v>
      </c>
      <c r="AK16" s="109">
        <v>345.27209624710724</v>
      </c>
      <c r="AL16" s="109">
        <v>348.149716470984</v>
      </c>
      <c r="AM16" s="109">
        <v>351.02733669486076</v>
      </c>
      <c r="AN16" s="109">
        <v>353.90495691873753</v>
      </c>
      <c r="AO16" s="109">
        <v>356.78257714261434</v>
      </c>
      <c r="AP16" s="109">
        <v>359.6601973664911</v>
      </c>
      <c r="AQ16" s="109">
        <v>362.53781759036787</v>
      </c>
      <c r="AR16" s="109">
        <v>365.41543781424463</v>
      </c>
      <c r="AS16" s="109">
        <v>368.29305803812144</v>
      </c>
      <c r="AT16" s="109">
        <v>371.17067826199821</v>
      </c>
      <c r="AU16" s="109">
        <v>374.04829848587497</v>
      </c>
      <c r="AV16" s="109">
        <v>376.92591870975173</v>
      </c>
      <c r="AW16" s="109">
        <v>379.80353893362854</v>
      </c>
      <c r="AX16" s="109">
        <v>382.68115915750531</v>
      </c>
      <c r="AY16" s="109">
        <v>385.55877938138207</v>
      </c>
      <c r="AZ16" s="109">
        <v>388.43639960525883</v>
      </c>
      <c r="BA16" s="109">
        <v>391.31401982913559</v>
      </c>
      <c r="BB16" s="109">
        <v>394.19164005301235</v>
      </c>
      <c r="BC16" s="109">
        <v>397.06926027688911</v>
      </c>
      <c r="BD16" s="109">
        <v>399.94688050076587</v>
      </c>
      <c r="BE16" s="109">
        <v>402.82450072464269</v>
      </c>
      <c r="BF16" s="109">
        <v>405.70212094851945</v>
      </c>
      <c r="BG16" s="109">
        <v>408.57974117239621</v>
      </c>
      <c r="BH16" s="109">
        <v>411.45736139627297</v>
      </c>
      <c r="BI16" s="109">
        <v>414.33498162014973</v>
      </c>
      <c r="BJ16" s="109">
        <v>417.21260184402649</v>
      </c>
      <c r="BK16" s="109">
        <v>420.09022206790326</v>
      </c>
      <c r="BL16" s="109">
        <v>422.96784229178002</v>
      </c>
      <c r="BM16" s="109">
        <v>425.84546251565678</v>
      </c>
      <c r="BN16" s="109">
        <v>428.72308273953354</v>
      </c>
      <c r="BO16" s="109">
        <v>431.6007029634103</v>
      </c>
      <c r="BP16" s="39"/>
      <c r="BQ16" s="39"/>
      <c r="BR16" s="39"/>
      <c r="BS16" s="39"/>
      <c r="BT16" s="39"/>
      <c r="BU16" s="39"/>
      <c r="BV16" s="39"/>
      <c r="BW16" s="39"/>
      <c r="BX16" s="39"/>
      <c r="BY16" s="39"/>
      <c r="BZ16" s="39"/>
      <c r="CA16" s="39"/>
      <c r="CB16" s="39"/>
      <c r="CC16" s="39"/>
      <c r="CD16" s="39"/>
      <c r="CE16" s="39"/>
      <c r="CF16" s="39"/>
      <c r="CG16" s="39"/>
      <c r="CH16" s="39"/>
      <c r="CI16" s="39"/>
      <c r="CJ16" s="117"/>
    </row>
    <row r="17" spans="2:88" ht="38.25" x14ac:dyDescent="0.2">
      <c r="B17" s="70">
        <v>11</v>
      </c>
      <c r="C17" s="99" t="s">
        <v>202</v>
      </c>
      <c r="D17" s="31" t="s">
        <v>251</v>
      </c>
      <c r="E17" s="31" t="s">
        <v>204</v>
      </c>
      <c r="F17" s="31">
        <v>0</v>
      </c>
      <c r="H17" s="114">
        <v>0.64387043275264744</v>
      </c>
      <c r="I17" s="114">
        <v>0.70461042189874112</v>
      </c>
      <c r="J17" s="114">
        <v>0.76297956087899999</v>
      </c>
      <c r="K17" s="114">
        <v>0.8190291524984421</v>
      </c>
      <c r="L17" s="114">
        <v>0.8728469297338276</v>
      </c>
      <c r="M17" s="114">
        <v>0.88313447097325448</v>
      </c>
      <c r="N17" s="114">
        <v>0.89253711582914519</v>
      </c>
      <c r="O17" s="114">
        <v>0.90118360436453437</v>
      </c>
      <c r="P17" s="114">
        <v>0.90901506513303199</v>
      </c>
      <c r="Q17" s="114">
        <v>0.91611281231108799</v>
      </c>
      <c r="R17" s="114">
        <v>0.91538812431670424</v>
      </c>
      <c r="S17" s="114">
        <v>0.91456731009706738</v>
      </c>
      <c r="T17" s="114">
        <v>0.91366178666952225</v>
      </c>
      <c r="U17" s="114">
        <v>0.91264554957696076</v>
      </c>
      <c r="V17" s="114">
        <v>0.91160384014167251</v>
      </c>
      <c r="W17" s="114">
        <v>0.91044549556369603</v>
      </c>
      <c r="X17" s="114">
        <v>0.90916415575795828</v>
      </c>
      <c r="Y17" s="114">
        <v>0.9078117207761448</v>
      </c>
      <c r="Z17" s="114">
        <v>0.90637168878584196</v>
      </c>
      <c r="AA17" s="114">
        <v>0.90482143705811147</v>
      </c>
      <c r="AB17" s="114">
        <v>0.9057182370162995</v>
      </c>
      <c r="AC17" s="114">
        <v>0.90663447598097513</v>
      </c>
      <c r="AD17" s="114">
        <v>0.90753815589258346</v>
      </c>
      <c r="AE17" s="114">
        <v>0.90840337063507781</v>
      </c>
      <c r="AF17" s="114">
        <v>0.90928133457905991</v>
      </c>
      <c r="AG17" s="115">
        <v>0.91012113414321039</v>
      </c>
      <c r="AH17" s="115">
        <v>0.91089484689871758</v>
      </c>
      <c r="AI17" s="115">
        <v>0.91160777131897475</v>
      </c>
      <c r="AJ17" s="115">
        <v>0.91230980115370641</v>
      </c>
      <c r="AK17" s="115">
        <v>0.91300118423838184</v>
      </c>
      <c r="AL17" s="115">
        <v>0.9136821609478627</v>
      </c>
      <c r="AM17" s="115">
        <v>0.91437678208221673</v>
      </c>
      <c r="AN17" s="115">
        <v>0.91503747919860923</v>
      </c>
      <c r="AO17" s="115">
        <v>0.91568845112398667</v>
      </c>
      <c r="AP17" s="115">
        <v>0.91632991101579808</v>
      </c>
      <c r="AQ17" s="115">
        <v>0.91696206584733986</v>
      </c>
      <c r="AR17" s="115">
        <v>0.91758511663041065</v>
      </c>
      <c r="AS17" s="115">
        <v>0.91819925862841401</v>
      </c>
      <c r="AT17" s="115">
        <v>0.9188046815603863</v>
      </c>
      <c r="AU17" s="115">
        <v>0.91940156979639431</v>
      </c>
      <c r="AV17" s="115">
        <v>0.91999010254472868</v>
      </c>
      <c r="AW17" s="115">
        <v>0.92057045403128968</v>
      </c>
      <c r="AX17" s="115">
        <v>0.92114279367154339</v>
      </c>
      <c r="AY17" s="115">
        <v>0.92170728623540721</v>
      </c>
      <c r="AZ17" s="115">
        <v>0.92226409200539639</v>
      </c>
      <c r="BA17" s="115">
        <v>0.92281336692835625</v>
      </c>
      <c r="BB17" s="115">
        <v>0.92335526276107782</v>
      </c>
      <c r="BC17" s="115">
        <v>0.92386843089136228</v>
      </c>
      <c r="BD17" s="115">
        <v>0.92439613802920917</v>
      </c>
      <c r="BE17" s="115">
        <v>0.92491689602108551</v>
      </c>
      <c r="BF17" s="115">
        <v>0.92543084123453423</v>
      </c>
      <c r="BG17" s="115">
        <v>0.9259381064922485</v>
      </c>
      <c r="BH17" s="115">
        <v>0.92643882118651344</v>
      </c>
      <c r="BI17" s="115">
        <v>0.92691237488834854</v>
      </c>
      <c r="BJ17" s="115">
        <v>0.92740048479004411</v>
      </c>
      <c r="BK17" s="115">
        <v>0.92788241140171546</v>
      </c>
      <c r="BL17" s="115">
        <v>0.92835827147709316</v>
      </c>
      <c r="BM17" s="115">
        <v>0.92882817884888036</v>
      </c>
      <c r="BN17" s="115">
        <v>0.92927210178889985</v>
      </c>
      <c r="BO17" s="115">
        <v>0.92973054857199677</v>
      </c>
      <c r="BP17" s="43"/>
      <c r="BQ17" s="43"/>
      <c r="BR17" s="43"/>
      <c r="BS17" s="43"/>
      <c r="BT17" s="43"/>
      <c r="BU17" s="43"/>
      <c r="BV17" s="43"/>
      <c r="BW17" s="43"/>
      <c r="BX17" s="43"/>
      <c r="BY17" s="43"/>
      <c r="BZ17" s="43"/>
      <c r="CA17" s="43"/>
      <c r="CB17" s="43"/>
      <c r="CC17" s="43"/>
      <c r="CD17" s="43"/>
      <c r="CE17" s="43"/>
      <c r="CF17" s="43"/>
      <c r="CG17" s="43"/>
      <c r="CH17" s="43"/>
      <c r="CI17" s="43"/>
      <c r="CJ17" s="43"/>
    </row>
    <row r="21" spans="2:88" ht="15" x14ac:dyDescent="0.25">
      <c r="B21" s="54" t="s">
        <v>333</v>
      </c>
      <c r="C21" s="26"/>
    </row>
    <row r="22" spans="2:88" x14ac:dyDescent="0.2">
      <c r="B22" s="26"/>
      <c r="C22" s="26"/>
    </row>
    <row r="23" spans="2:88" x14ac:dyDescent="0.2">
      <c r="B23" s="55"/>
      <c r="C23" s="26" t="s">
        <v>334</v>
      </c>
    </row>
    <row r="24" spans="2:88" x14ac:dyDescent="0.2">
      <c r="B24" s="26"/>
      <c r="C24" s="26"/>
    </row>
    <row r="25" spans="2:88" x14ac:dyDescent="0.2">
      <c r="B25" s="56"/>
      <c r="C25" s="26" t="s">
        <v>335</v>
      </c>
    </row>
    <row r="29" spans="2:88" s="26" customFormat="1" ht="15" x14ac:dyDescent="0.25">
      <c r="B29" s="150" t="s">
        <v>341</v>
      </c>
      <c r="C29" s="151"/>
      <c r="D29" s="151"/>
      <c r="E29" s="151"/>
      <c r="F29" s="151"/>
      <c r="G29" s="151"/>
      <c r="H29" s="151"/>
      <c r="I29" s="152"/>
    </row>
    <row r="31" spans="2:88" s="6" customFormat="1" ht="13.5" x14ac:dyDescent="0.2">
      <c r="B31" s="58" t="s">
        <v>331</v>
      </c>
      <c r="C31" s="153" t="s">
        <v>329</v>
      </c>
      <c r="D31" s="153"/>
      <c r="E31" s="153"/>
      <c r="F31" s="153"/>
      <c r="G31" s="153"/>
      <c r="H31" s="153"/>
      <c r="I31" s="153"/>
    </row>
    <row r="32" spans="2:88" s="6" customFormat="1" ht="12.75" x14ac:dyDescent="0.2">
      <c r="B32" s="59">
        <v>1</v>
      </c>
      <c r="C32" s="141" t="s">
        <v>231</v>
      </c>
      <c r="D32" s="142"/>
      <c r="E32" s="142"/>
      <c r="F32" s="142"/>
      <c r="G32" s="142"/>
      <c r="H32" s="142"/>
      <c r="I32" s="142"/>
    </row>
    <row r="33" spans="2:9" s="6" customFormat="1" ht="12.75" x14ac:dyDescent="0.2">
      <c r="B33" s="59">
        <v>2</v>
      </c>
      <c r="C33" s="141" t="s">
        <v>233</v>
      </c>
      <c r="D33" s="142"/>
      <c r="E33" s="142"/>
      <c r="F33" s="142"/>
      <c r="G33" s="142"/>
      <c r="H33" s="142"/>
      <c r="I33" s="142"/>
    </row>
    <row r="34" spans="2:9" s="6" customFormat="1" ht="12.75" x14ac:dyDescent="0.2">
      <c r="B34" s="59">
        <v>3</v>
      </c>
      <c r="C34" s="141" t="s">
        <v>235</v>
      </c>
      <c r="D34" s="142"/>
      <c r="E34" s="142"/>
      <c r="F34" s="142"/>
      <c r="G34" s="142"/>
      <c r="H34" s="142"/>
      <c r="I34" s="142"/>
    </row>
    <row r="35" spans="2:9" s="6" customFormat="1" ht="12.75" x14ac:dyDescent="0.2">
      <c r="B35" s="59">
        <v>4</v>
      </c>
      <c r="C35" s="141" t="s">
        <v>238</v>
      </c>
      <c r="D35" s="142"/>
      <c r="E35" s="142"/>
      <c r="F35" s="142"/>
      <c r="G35" s="142"/>
      <c r="H35" s="142"/>
      <c r="I35" s="142"/>
    </row>
    <row r="36" spans="2:9" s="6" customFormat="1" ht="12.75" x14ac:dyDescent="0.2">
      <c r="B36" s="59">
        <v>5</v>
      </c>
      <c r="C36" s="141" t="s">
        <v>240</v>
      </c>
      <c r="D36" s="142"/>
      <c r="E36" s="142"/>
      <c r="F36" s="142"/>
      <c r="G36" s="142"/>
      <c r="H36" s="142"/>
      <c r="I36" s="142"/>
    </row>
    <row r="37" spans="2:9" s="6" customFormat="1" ht="12.75" x14ac:dyDescent="0.2">
      <c r="B37" s="59">
        <v>6</v>
      </c>
      <c r="C37" s="141" t="s">
        <v>242</v>
      </c>
      <c r="D37" s="142"/>
      <c r="E37" s="142"/>
      <c r="F37" s="142"/>
      <c r="G37" s="142"/>
      <c r="H37" s="142"/>
      <c r="I37" s="142"/>
    </row>
    <row r="38" spans="2:9" s="6" customFormat="1" ht="12.75" x14ac:dyDescent="0.2">
      <c r="B38" s="59">
        <v>7</v>
      </c>
      <c r="C38" s="141" t="s">
        <v>244</v>
      </c>
      <c r="D38" s="142"/>
      <c r="E38" s="142"/>
      <c r="F38" s="142"/>
      <c r="G38" s="142"/>
      <c r="H38" s="142"/>
      <c r="I38" s="142"/>
    </row>
    <row r="39" spans="2:9" s="6" customFormat="1" ht="12.75" x14ac:dyDescent="0.2">
      <c r="B39" s="59">
        <v>8</v>
      </c>
      <c r="C39" s="141" t="s">
        <v>246</v>
      </c>
      <c r="D39" s="142"/>
      <c r="E39" s="142"/>
      <c r="F39" s="142"/>
      <c r="G39" s="142"/>
      <c r="H39" s="142"/>
      <c r="I39" s="142"/>
    </row>
    <row r="40" spans="2:9" s="6" customFormat="1" ht="12.75" x14ac:dyDescent="0.2">
      <c r="B40" s="59">
        <v>9</v>
      </c>
      <c r="C40" s="141" t="s">
        <v>248</v>
      </c>
      <c r="D40" s="142"/>
      <c r="E40" s="142"/>
      <c r="F40" s="142"/>
      <c r="G40" s="142"/>
      <c r="H40" s="142"/>
      <c r="I40" s="142"/>
    </row>
    <row r="41" spans="2:9" s="6" customFormat="1" ht="12.75" x14ac:dyDescent="0.2">
      <c r="B41" s="59">
        <v>10</v>
      </c>
      <c r="C41" s="141" t="s">
        <v>250</v>
      </c>
      <c r="D41" s="142"/>
      <c r="E41" s="142"/>
      <c r="F41" s="142"/>
      <c r="G41" s="142"/>
      <c r="H41" s="142"/>
      <c r="I41" s="142"/>
    </row>
    <row r="42" spans="2:9" s="6" customFormat="1" ht="12.75" x14ac:dyDescent="0.2">
      <c r="B42" s="59">
        <v>11</v>
      </c>
      <c r="C42" s="141" t="s">
        <v>252</v>
      </c>
      <c r="D42" s="142"/>
      <c r="E42" s="142"/>
      <c r="F42" s="142"/>
      <c r="G42" s="142"/>
      <c r="H42" s="142"/>
      <c r="I42" s="142"/>
    </row>
  </sheetData>
  <mergeCells count="20">
    <mergeCell ref="B1:F1"/>
    <mergeCell ref="B3:C3"/>
    <mergeCell ref="B4:C4"/>
    <mergeCell ref="D3:F3"/>
    <mergeCell ref="D4:F4"/>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E30"/>
  <sheetViews>
    <sheetView showGridLines="0" zoomScaleNormal="100" workbookViewId="0">
      <selection activeCell="C16" sqref="C16"/>
    </sheetView>
  </sheetViews>
  <sheetFormatPr defaultColWidth="0" defaultRowHeight="14.25" x14ac:dyDescent="0.2"/>
  <cols>
    <col min="1" max="1" width="3" customWidth="1"/>
    <col min="2" max="2" width="4.125" customWidth="1"/>
    <col min="3" max="3" width="44.375" customWidth="1"/>
    <col min="4" max="4" width="23.625" customWidth="1"/>
    <col min="5" max="5" width="4.5" bestFit="1" customWidth="1"/>
    <col min="6" max="6" width="5.625" customWidth="1"/>
    <col min="7" max="7" width="2.75" customWidth="1"/>
    <col min="8" max="109" width="8.75" customWidth="1"/>
    <col min="110" max="16384" width="8.75" hidden="1"/>
  </cols>
  <sheetData>
    <row r="1" spans="1:88" ht="20.25" x14ac:dyDescent="0.2">
      <c r="A1" s="26"/>
      <c r="B1" s="134" t="s">
        <v>253</v>
      </c>
      <c r="C1" s="134"/>
      <c r="D1" s="134"/>
      <c r="E1" s="134"/>
      <c r="F1" s="134"/>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46" t="s">
        <v>2</v>
      </c>
      <c r="C3" s="147"/>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146" t="s">
        <v>327</v>
      </c>
      <c r="C4" s="147"/>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60" t="s">
        <v>56</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1:88" ht="15" thickBot="1" x14ac:dyDescent="0.25">
      <c r="A6" s="26"/>
      <c r="B6" s="69" t="s">
        <v>331</v>
      </c>
      <c r="C6" s="20" t="s">
        <v>19</v>
      </c>
      <c r="D6" s="21" t="s">
        <v>20</v>
      </c>
      <c r="E6" s="21" t="s">
        <v>21</v>
      </c>
      <c r="F6" s="89" t="s">
        <v>330</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38.25" x14ac:dyDescent="0.2">
      <c r="B7" s="70">
        <v>1</v>
      </c>
      <c r="C7" s="36" t="s">
        <v>207</v>
      </c>
      <c r="D7" s="37" t="s">
        <v>254</v>
      </c>
      <c r="E7" s="37" t="s">
        <v>45</v>
      </c>
      <c r="F7" s="37">
        <v>2</v>
      </c>
      <c r="H7" s="107">
        <v>205.61668168342746</v>
      </c>
      <c r="I7" s="107">
        <v>204.32541745329161</v>
      </c>
      <c r="J7" s="107">
        <v>203.14230385704454</v>
      </c>
      <c r="K7" s="107">
        <v>202.0576846495654</v>
      </c>
      <c r="L7" s="107">
        <v>201.02678780309387</v>
      </c>
      <c r="M7" s="107">
        <v>200.8614725750752</v>
      </c>
      <c r="N7" s="107">
        <v>200.74691021490401</v>
      </c>
      <c r="O7" s="107">
        <v>200.78388125859342</v>
      </c>
      <c r="P7" s="107">
        <v>200.86518867204586</v>
      </c>
      <c r="Q7" s="107">
        <v>200.98569896910431</v>
      </c>
      <c r="R7" s="107">
        <v>200.78018910046654</v>
      </c>
      <c r="S7" s="107">
        <v>200.59812480713163</v>
      </c>
      <c r="T7" s="107">
        <v>200.50184667939473</v>
      </c>
      <c r="U7" s="107">
        <v>200.33648285244297</v>
      </c>
      <c r="V7" s="107">
        <v>200.29442512689192</v>
      </c>
      <c r="W7" s="107">
        <v>200.28535980086028</v>
      </c>
      <c r="X7" s="107">
        <v>200.30702423929267</v>
      </c>
      <c r="Y7" s="107">
        <v>200.34555630036061</v>
      </c>
      <c r="Z7" s="107">
        <v>200.41078202717074</v>
      </c>
      <c r="AA7" s="107">
        <v>200.49968347145546</v>
      </c>
      <c r="AB7" s="107">
        <v>200.73765871961291</v>
      </c>
      <c r="AC7" s="107">
        <v>200.97508535990988</v>
      </c>
      <c r="AD7" s="107">
        <v>201.20152063351819</v>
      </c>
      <c r="AE7" s="107">
        <v>201.41520121726128</v>
      </c>
      <c r="AF7" s="107">
        <v>201.61651374307652</v>
      </c>
      <c r="AG7" s="109">
        <v>202.00840214930651</v>
      </c>
      <c r="AH7" s="109">
        <v>202.46175554216353</v>
      </c>
      <c r="AI7" s="109">
        <v>202.90174851415239</v>
      </c>
      <c r="AJ7" s="109">
        <v>203.32841293680767</v>
      </c>
      <c r="AK7" s="109">
        <v>203.74178068166427</v>
      </c>
      <c r="AL7" s="109">
        <v>204.81226758590685</v>
      </c>
      <c r="AM7" s="109">
        <v>205.87049966164309</v>
      </c>
      <c r="AN7" s="109">
        <v>206.91644239704041</v>
      </c>
      <c r="AO7" s="109">
        <v>207.950061280266</v>
      </c>
      <c r="AP7" s="109">
        <v>208.97132179948716</v>
      </c>
      <c r="AQ7" s="109">
        <v>209.98018944287139</v>
      </c>
      <c r="AR7" s="109">
        <v>210.9766296985859</v>
      </c>
      <c r="AS7" s="109">
        <v>211.96060805479786</v>
      </c>
      <c r="AT7" s="109">
        <v>212.93208999967487</v>
      </c>
      <c r="AU7" s="109">
        <v>213.89104102138396</v>
      </c>
      <c r="AV7" s="109">
        <v>214.83742660809264</v>
      </c>
      <c r="AW7" s="109">
        <v>215.77121224796815</v>
      </c>
      <c r="AX7" s="109">
        <v>216.69236342917793</v>
      </c>
      <c r="AY7" s="109">
        <v>217.60084563988909</v>
      </c>
      <c r="AZ7" s="109">
        <v>218.49662436826907</v>
      </c>
      <c r="BA7" s="109">
        <v>219.37966510248515</v>
      </c>
      <c r="BB7" s="109">
        <v>220.24993333070466</v>
      </c>
      <c r="BC7" s="109">
        <v>221.10739454109486</v>
      </c>
      <c r="BD7" s="109">
        <v>221.95201422182316</v>
      </c>
      <c r="BE7" s="109">
        <v>222.78375786105681</v>
      </c>
      <c r="BF7" s="109">
        <v>223.62938101315393</v>
      </c>
      <c r="BG7" s="109">
        <v>224.46205910009112</v>
      </c>
      <c r="BH7" s="109">
        <v>225.28175761003556</v>
      </c>
      <c r="BI7" s="109">
        <v>226.08844203115476</v>
      </c>
      <c r="BJ7" s="109">
        <v>226.88207785161566</v>
      </c>
      <c r="BK7" s="109">
        <v>227.66263055958606</v>
      </c>
      <c r="BL7" s="109">
        <v>228.43006564323292</v>
      </c>
      <c r="BM7" s="109">
        <v>229.18434859072369</v>
      </c>
      <c r="BN7" s="109">
        <v>229.92544489022566</v>
      </c>
      <c r="BO7" s="109">
        <v>230.65332002990624</v>
      </c>
      <c r="BP7" s="39"/>
      <c r="BQ7" s="39"/>
      <c r="BR7" s="39"/>
      <c r="BS7" s="39"/>
      <c r="BT7" s="39"/>
      <c r="BU7" s="39"/>
      <c r="BV7" s="39"/>
      <c r="BW7" s="39"/>
      <c r="BX7" s="39"/>
      <c r="BY7" s="39"/>
      <c r="BZ7" s="39"/>
      <c r="CA7" s="39"/>
      <c r="CB7" s="39"/>
      <c r="CC7" s="39"/>
      <c r="CD7" s="39"/>
      <c r="CE7" s="39"/>
      <c r="CF7" s="39"/>
      <c r="CG7" s="39"/>
      <c r="CH7" s="39"/>
      <c r="CI7" s="39"/>
      <c r="CJ7" s="40"/>
    </row>
    <row r="8" spans="1:88" ht="38.25" x14ac:dyDescent="0.2">
      <c r="B8" s="70">
        <f>B7+1</f>
        <v>2</v>
      </c>
      <c r="C8" s="30" t="s">
        <v>210</v>
      </c>
      <c r="D8" s="31" t="s">
        <v>256</v>
      </c>
      <c r="E8" s="31" t="s">
        <v>45</v>
      </c>
      <c r="F8" s="31">
        <v>2</v>
      </c>
      <c r="H8" s="107">
        <v>288.50399999999996</v>
      </c>
      <c r="I8" s="107">
        <v>288.41399999999993</v>
      </c>
      <c r="J8" s="107">
        <v>288.31399999999996</v>
      </c>
      <c r="K8" s="107">
        <v>288.22399999999993</v>
      </c>
      <c r="L8" s="107">
        <v>288.13399999999996</v>
      </c>
      <c r="M8" s="107">
        <v>288.04399999999993</v>
      </c>
      <c r="N8" s="107">
        <v>287.95399999999995</v>
      </c>
      <c r="O8" s="107">
        <v>287.85399999999993</v>
      </c>
      <c r="P8" s="107">
        <v>287.76399999999995</v>
      </c>
      <c r="Q8" s="107">
        <v>287.67399999999992</v>
      </c>
      <c r="R8" s="107">
        <v>287.58399999999995</v>
      </c>
      <c r="S8" s="107">
        <v>287.48399999999992</v>
      </c>
      <c r="T8" s="107">
        <v>287.39399999999995</v>
      </c>
      <c r="U8" s="107">
        <v>287.30399999999997</v>
      </c>
      <c r="V8" s="107">
        <v>287.21399999999994</v>
      </c>
      <c r="W8" s="107">
        <v>287.12399999999997</v>
      </c>
      <c r="X8" s="107">
        <v>287.02399999999994</v>
      </c>
      <c r="Y8" s="107">
        <v>286.93399999999997</v>
      </c>
      <c r="Z8" s="107">
        <v>286.84399999999994</v>
      </c>
      <c r="AA8" s="107">
        <v>286.75399999999996</v>
      </c>
      <c r="AB8" s="107">
        <v>286.66399999999993</v>
      </c>
      <c r="AC8" s="107">
        <v>286.56399999999996</v>
      </c>
      <c r="AD8" s="107">
        <v>286.47399999999993</v>
      </c>
      <c r="AE8" s="107">
        <v>286.38399999999996</v>
      </c>
      <c r="AF8" s="107">
        <v>286.29399999999993</v>
      </c>
      <c r="AG8" s="111">
        <v>286.20399999999995</v>
      </c>
      <c r="AH8" s="111">
        <v>286.10399999999993</v>
      </c>
      <c r="AI8" s="111">
        <v>286.01399999999995</v>
      </c>
      <c r="AJ8" s="111">
        <v>285.92399999999992</v>
      </c>
      <c r="AK8" s="111">
        <v>285.83399999999995</v>
      </c>
      <c r="AL8" s="111">
        <v>285.74399999999997</v>
      </c>
      <c r="AM8" s="111">
        <v>285.64399999999995</v>
      </c>
      <c r="AN8" s="111">
        <v>285.55399999999997</v>
      </c>
      <c r="AO8" s="111">
        <v>285.46399999999994</v>
      </c>
      <c r="AP8" s="111">
        <v>285.37399999999997</v>
      </c>
      <c r="AQ8" s="111">
        <v>285.28399999999993</v>
      </c>
      <c r="AR8" s="111">
        <v>285.18399999999997</v>
      </c>
      <c r="AS8" s="111">
        <v>285.09399999999994</v>
      </c>
      <c r="AT8" s="111">
        <v>285.00399999999996</v>
      </c>
      <c r="AU8" s="111">
        <v>284.91399999999993</v>
      </c>
      <c r="AV8" s="111">
        <v>284.82399999999996</v>
      </c>
      <c r="AW8" s="111">
        <v>284.72399999999993</v>
      </c>
      <c r="AX8" s="111">
        <v>284.63399999999996</v>
      </c>
      <c r="AY8" s="111">
        <v>284.54399999999993</v>
      </c>
      <c r="AZ8" s="111">
        <v>284.45399999999995</v>
      </c>
      <c r="BA8" s="111">
        <v>284.36399999999998</v>
      </c>
      <c r="BB8" s="111">
        <v>284.26399999999995</v>
      </c>
      <c r="BC8" s="111">
        <v>284.17399999999992</v>
      </c>
      <c r="BD8" s="111">
        <v>284.08399999999995</v>
      </c>
      <c r="BE8" s="111">
        <v>283.99399999999997</v>
      </c>
      <c r="BF8" s="111">
        <v>283.89399999999995</v>
      </c>
      <c r="BG8" s="111">
        <v>283.80399999999997</v>
      </c>
      <c r="BH8" s="111">
        <v>283.71399999999994</v>
      </c>
      <c r="BI8" s="111">
        <v>283.62399999999997</v>
      </c>
      <c r="BJ8" s="111">
        <v>283.53399999999993</v>
      </c>
      <c r="BK8" s="111">
        <v>283.43399999999997</v>
      </c>
      <c r="BL8" s="111">
        <v>283.34399999999994</v>
      </c>
      <c r="BM8" s="111">
        <v>283.25399999999996</v>
      </c>
      <c r="BN8" s="111">
        <v>283.16399999999993</v>
      </c>
      <c r="BO8" s="111">
        <v>283.07399999999996</v>
      </c>
      <c r="BP8" s="43"/>
      <c r="BQ8" s="43"/>
      <c r="BR8" s="43"/>
      <c r="BS8" s="43"/>
      <c r="BT8" s="43"/>
      <c r="BU8" s="43"/>
      <c r="BV8" s="43"/>
      <c r="BW8" s="43"/>
      <c r="BX8" s="43"/>
      <c r="BY8" s="43"/>
      <c r="BZ8" s="43"/>
      <c r="CA8" s="43"/>
      <c r="CB8" s="43"/>
      <c r="CC8" s="43"/>
      <c r="CD8" s="43"/>
      <c r="CE8" s="43"/>
      <c r="CF8" s="43"/>
      <c r="CG8" s="43"/>
      <c r="CH8" s="43"/>
      <c r="CI8" s="43"/>
      <c r="CJ8" s="43"/>
    </row>
    <row r="9" spans="1:88" ht="38.25" x14ac:dyDescent="0.2">
      <c r="B9" s="70">
        <f t="shared" ref="B9:B11" si="0">B8+1</f>
        <v>3</v>
      </c>
      <c r="C9" s="30" t="s">
        <v>213</v>
      </c>
      <c r="D9" s="31" t="s">
        <v>258</v>
      </c>
      <c r="E9" s="31" t="s">
        <v>45</v>
      </c>
      <c r="F9" s="31">
        <v>2</v>
      </c>
      <c r="H9" s="107">
        <v>288.50399999999996</v>
      </c>
      <c r="I9" s="107">
        <v>288.41399999999993</v>
      </c>
      <c r="J9" s="107">
        <v>288.31399999999996</v>
      </c>
      <c r="K9" s="107">
        <v>288.22399999999993</v>
      </c>
      <c r="L9" s="107">
        <v>288.13399999999996</v>
      </c>
      <c r="M9" s="107">
        <v>288.04399999999993</v>
      </c>
      <c r="N9" s="107">
        <v>287.95399999999995</v>
      </c>
      <c r="O9" s="107">
        <v>287.85399999999993</v>
      </c>
      <c r="P9" s="107">
        <v>287.76399999999995</v>
      </c>
      <c r="Q9" s="107">
        <v>287.67399999999992</v>
      </c>
      <c r="R9" s="107">
        <v>287.58399999999995</v>
      </c>
      <c r="S9" s="107">
        <v>287.48399999999992</v>
      </c>
      <c r="T9" s="107">
        <v>287.39399999999995</v>
      </c>
      <c r="U9" s="107">
        <v>287.30399999999997</v>
      </c>
      <c r="V9" s="107">
        <v>287.21399999999994</v>
      </c>
      <c r="W9" s="107">
        <v>287.12399999999997</v>
      </c>
      <c r="X9" s="107">
        <v>287.02399999999994</v>
      </c>
      <c r="Y9" s="107">
        <v>286.93399999999997</v>
      </c>
      <c r="Z9" s="107">
        <v>286.84399999999994</v>
      </c>
      <c r="AA9" s="107">
        <v>286.75399999999996</v>
      </c>
      <c r="AB9" s="107">
        <v>286.66399999999993</v>
      </c>
      <c r="AC9" s="107">
        <v>286.56399999999996</v>
      </c>
      <c r="AD9" s="107">
        <v>277.47399999999993</v>
      </c>
      <c r="AE9" s="107">
        <v>277.38399999999996</v>
      </c>
      <c r="AF9" s="107">
        <v>277.29399999999993</v>
      </c>
      <c r="AG9" s="111">
        <v>277.20399999999995</v>
      </c>
      <c r="AH9" s="111">
        <v>277.10399999999993</v>
      </c>
      <c r="AI9" s="111">
        <v>277.01399999999995</v>
      </c>
      <c r="AJ9" s="111">
        <v>276.92399999999992</v>
      </c>
      <c r="AK9" s="111">
        <v>276.83399999999995</v>
      </c>
      <c r="AL9" s="111">
        <v>276.74399999999997</v>
      </c>
      <c r="AM9" s="111">
        <v>276.64399999999995</v>
      </c>
      <c r="AN9" s="111">
        <v>276.55399999999997</v>
      </c>
      <c r="AO9" s="111">
        <v>276.46399999999994</v>
      </c>
      <c r="AP9" s="111">
        <v>276.37399999999997</v>
      </c>
      <c r="AQ9" s="111">
        <v>276.28399999999993</v>
      </c>
      <c r="AR9" s="111">
        <v>276.18399999999997</v>
      </c>
      <c r="AS9" s="111">
        <v>276.09399999999994</v>
      </c>
      <c r="AT9" s="111">
        <v>276.00399999999996</v>
      </c>
      <c r="AU9" s="111">
        <v>275.91399999999993</v>
      </c>
      <c r="AV9" s="111">
        <v>275.82399999999996</v>
      </c>
      <c r="AW9" s="111">
        <v>275.72399999999993</v>
      </c>
      <c r="AX9" s="111">
        <v>275.63399999999996</v>
      </c>
      <c r="AY9" s="111">
        <v>275.54399999999993</v>
      </c>
      <c r="AZ9" s="111">
        <v>275.45399999999995</v>
      </c>
      <c r="BA9" s="111">
        <v>275.36399999999998</v>
      </c>
      <c r="BB9" s="111">
        <v>275.26399999999995</v>
      </c>
      <c r="BC9" s="111">
        <v>275.17399999999992</v>
      </c>
      <c r="BD9" s="111">
        <v>275.08399999999995</v>
      </c>
      <c r="BE9" s="111">
        <v>274.99399999999997</v>
      </c>
      <c r="BF9" s="111">
        <v>274.89399999999995</v>
      </c>
      <c r="BG9" s="111">
        <v>274.80399999999997</v>
      </c>
      <c r="BH9" s="111">
        <v>274.71399999999994</v>
      </c>
      <c r="BI9" s="111">
        <v>274.62399999999997</v>
      </c>
      <c r="BJ9" s="111">
        <v>274.53399999999993</v>
      </c>
      <c r="BK9" s="111">
        <v>274.43399999999997</v>
      </c>
      <c r="BL9" s="111">
        <v>274.34399999999994</v>
      </c>
      <c r="BM9" s="111">
        <v>274.25399999999996</v>
      </c>
      <c r="BN9" s="111">
        <v>274.16399999999993</v>
      </c>
      <c r="BO9" s="111">
        <v>274.07399999999996</v>
      </c>
      <c r="BP9" s="43"/>
      <c r="BQ9" s="43"/>
      <c r="BR9" s="43"/>
      <c r="BS9" s="43"/>
      <c r="BT9" s="43"/>
      <c r="BU9" s="43"/>
      <c r="BV9" s="43"/>
      <c r="BW9" s="43"/>
      <c r="BX9" s="43"/>
      <c r="BY9" s="43"/>
      <c r="BZ9" s="43"/>
      <c r="CA9" s="43"/>
      <c r="CB9" s="43"/>
      <c r="CC9" s="43"/>
      <c r="CD9" s="43"/>
      <c r="CE9" s="43"/>
      <c r="CF9" s="43"/>
      <c r="CG9" s="43"/>
      <c r="CH9" s="43"/>
      <c r="CI9" s="43"/>
      <c r="CJ9" s="43"/>
    </row>
    <row r="10" spans="1:88" ht="38.25" x14ac:dyDescent="0.2">
      <c r="B10" s="70">
        <f t="shared" si="0"/>
        <v>4</v>
      </c>
      <c r="C10" s="30" t="s">
        <v>216</v>
      </c>
      <c r="D10" s="31" t="s">
        <v>260</v>
      </c>
      <c r="E10" s="31" t="s">
        <v>45</v>
      </c>
      <c r="F10" s="31">
        <v>2</v>
      </c>
      <c r="H10" s="107">
        <v>10.72</v>
      </c>
      <c r="I10" s="107">
        <v>10.89</v>
      </c>
      <c r="J10" s="107">
        <v>10.76</v>
      </c>
      <c r="K10" s="107">
        <v>10.97</v>
      </c>
      <c r="L10" s="107">
        <v>11.16</v>
      </c>
      <c r="M10" s="107">
        <v>11.15</v>
      </c>
      <c r="N10" s="107">
        <v>11.3</v>
      </c>
      <c r="O10" s="107">
        <v>11.31</v>
      </c>
      <c r="P10" s="107">
        <v>11.370000000000001</v>
      </c>
      <c r="Q10" s="107">
        <v>11.63</v>
      </c>
      <c r="R10" s="107">
        <v>11.67</v>
      </c>
      <c r="S10" s="107">
        <v>11.73</v>
      </c>
      <c r="T10" s="107">
        <v>11.99</v>
      </c>
      <c r="U10" s="107">
        <v>11.88</v>
      </c>
      <c r="V10" s="107">
        <v>11.93</v>
      </c>
      <c r="W10" s="107">
        <v>12.41</v>
      </c>
      <c r="X10" s="107">
        <v>12.19</v>
      </c>
      <c r="Y10" s="107">
        <v>12.25</v>
      </c>
      <c r="Z10" s="107">
        <v>12.3</v>
      </c>
      <c r="AA10" s="107">
        <v>12.36</v>
      </c>
      <c r="AB10" s="107">
        <v>12.41</v>
      </c>
      <c r="AC10" s="107">
        <v>12.47</v>
      </c>
      <c r="AD10" s="107">
        <v>12.52</v>
      </c>
      <c r="AE10" s="107">
        <v>12.57</v>
      </c>
      <c r="AF10" s="107">
        <v>12.629999999999999</v>
      </c>
      <c r="AG10" s="111">
        <v>12.69</v>
      </c>
      <c r="AH10" s="111">
        <v>12.74</v>
      </c>
      <c r="AI10" s="111">
        <v>12.8</v>
      </c>
      <c r="AJ10" s="111">
        <v>12.85</v>
      </c>
      <c r="AK10" s="111">
        <v>12.91</v>
      </c>
      <c r="AL10" s="111">
        <v>12.97</v>
      </c>
      <c r="AM10" s="111">
        <v>13.02</v>
      </c>
      <c r="AN10" s="111">
        <v>13.069999999999999</v>
      </c>
      <c r="AO10" s="111">
        <v>13.13</v>
      </c>
      <c r="AP10" s="111">
        <v>13.18</v>
      </c>
      <c r="AQ10" s="111">
        <v>13.239999999999998</v>
      </c>
      <c r="AR10" s="111">
        <v>13.290000000000001</v>
      </c>
      <c r="AS10" s="111">
        <v>13.35</v>
      </c>
      <c r="AT10" s="111">
        <v>13.43</v>
      </c>
      <c r="AU10" s="111">
        <v>13.510000000000002</v>
      </c>
      <c r="AV10" s="111">
        <v>13.600000000000001</v>
      </c>
      <c r="AW10" s="111">
        <v>13.690000000000001</v>
      </c>
      <c r="AX10" s="111">
        <v>13.77</v>
      </c>
      <c r="AY10" s="111">
        <v>13.85</v>
      </c>
      <c r="AZ10" s="111">
        <v>13.94</v>
      </c>
      <c r="BA10" s="111">
        <v>14.02</v>
      </c>
      <c r="BB10" s="111">
        <v>14.100000000000001</v>
      </c>
      <c r="BC10" s="111">
        <v>14.18</v>
      </c>
      <c r="BD10" s="111">
        <v>14.280000000000001</v>
      </c>
      <c r="BE10" s="111">
        <v>14.36</v>
      </c>
      <c r="BF10" s="111">
        <v>14.44</v>
      </c>
      <c r="BG10" s="111">
        <v>14.52</v>
      </c>
      <c r="BH10" s="111">
        <v>14.600000000000001</v>
      </c>
      <c r="BI10" s="111">
        <v>14.690000000000001</v>
      </c>
      <c r="BJ10" s="111">
        <v>14.77</v>
      </c>
      <c r="BK10" s="111">
        <v>14.85</v>
      </c>
      <c r="BL10" s="111">
        <v>14.94</v>
      </c>
      <c r="BM10" s="111">
        <v>15.03</v>
      </c>
      <c r="BN10" s="111">
        <v>15.11</v>
      </c>
      <c r="BO10" s="111">
        <v>15.190000000000001</v>
      </c>
      <c r="BP10" s="43"/>
      <c r="BQ10" s="43"/>
      <c r="BR10" s="43"/>
      <c r="BS10" s="43"/>
      <c r="BT10" s="43"/>
      <c r="BU10" s="43"/>
      <c r="BV10" s="43"/>
      <c r="BW10" s="43"/>
      <c r="BX10" s="43"/>
      <c r="BY10" s="43"/>
      <c r="BZ10" s="43"/>
      <c r="CA10" s="43"/>
      <c r="CB10" s="43"/>
      <c r="CC10" s="43"/>
      <c r="CD10" s="43"/>
      <c r="CE10" s="43"/>
      <c r="CF10" s="43"/>
      <c r="CG10" s="43"/>
      <c r="CH10" s="43"/>
      <c r="CI10" s="43"/>
      <c r="CJ10" s="43"/>
    </row>
    <row r="11" spans="1:88" ht="38.25" x14ac:dyDescent="0.2">
      <c r="B11" s="70">
        <f t="shared" si="0"/>
        <v>5</v>
      </c>
      <c r="C11" s="30" t="s">
        <v>219</v>
      </c>
      <c r="D11" s="31" t="s">
        <v>261</v>
      </c>
      <c r="E11" s="31" t="s">
        <v>45</v>
      </c>
      <c r="F11" s="31">
        <v>2</v>
      </c>
      <c r="H11" s="110">
        <v>72.167318316572505</v>
      </c>
      <c r="I11" s="110">
        <v>73.198582546708323</v>
      </c>
      <c r="J11" s="110">
        <v>74.411696142955421</v>
      </c>
      <c r="K11" s="110">
        <v>75.196315350434531</v>
      </c>
      <c r="L11" s="110">
        <v>75.947212196906094</v>
      </c>
      <c r="M11" s="110">
        <v>76.032527424924723</v>
      </c>
      <c r="N11" s="110">
        <v>75.907089785095948</v>
      </c>
      <c r="O11" s="110">
        <v>75.760118741406501</v>
      </c>
      <c r="P11" s="110">
        <v>75.528811327954088</v>
      </c>
      <c r="Q11" s="110">
        <v>75.05830103089562</v>
      </c>
      <c r="R11" s="110">
        <v>75.133810899533401</v>
      </c>
      <c r="S11" s="110">
        <v>75.155875192868294</v>
      </c>
      <c r="T11" s="110">
        <v>74.902153320605223</v>
      </c>
      <c r="U11" s="110">
        <v>75.087517147557008</v>
      </c>
      <c r="V11" s="110">
        <v>74.989574873108012</v>
      </c>
      <c r="W11" s="110">
        <v>74.428640199139693</v>
      </c>
      <c r="X11" s="110">
        <v>74.526975760707273</v>
      </c>
      <c r="Y11" s="110">
        <v>74.338443699639356</v>
      </c>
      <c r="Z11" s="110">
        <v>74.1332179728292</v>
      </c>
      <c r="AA11" s="110">
        <v>73.894316528544508</v>
      </c>
      <c r="AB11" s="110">
        <v>73.516341280387024</v>
      </c>
      <c r="AC11" s="110">
        <v>73.118914640090082</v>
      </c>
      <c r="AD11" s="110">
        <v>63.752479366481751</v>
      </c>
      <c r="AE11" s="110">
        <v>63.398798782738673</v>
      </c>
      <c r="AF11" s="110">
        <v>63.047486256923406</v>
      </c>
      <c r="AG11" s="111">
        <v>62.505597850693448</v>
      </c>
      <c r="AH11" s="111">
        <v>61.902244457836396</v>
      </c>
      <c r="AI11" s="111">
        <v>61.312251485847568</v>
      </c>
      <c r="AJ11" s="111">
        <v>60.745587063192254</v>
      </c>
      <c r="AK11" s="111">
        <v>60.182219318335683</v>
      </c>
      <c r="AL11" s="111">
        <v>58.96173241409312</v>
      </c>
      <c r="AM11" s="111">
        <v>57.753500338356858</v>
      </c>
      <c r="AN11" s="111">
        <v>56.56755760295956</v>
      </c>
      <c r="AO11" s="111">
        <v>55.383938719733941</v>
      </c>
      <c r="AP11" s="111">
        <v>54.22267820051281</v>
      </c>
      <c r="AQ11" s="111">
        <v>53.063810557128548</v>
      </c>
      <c r="AR11" s="111">
        <v>51.917370301414074</v>
      </c>
      <c r="AS11" s="111">
        <v>50.783391945202077</v>
      </c>
      <c r="AT11" s="111">
        <v>49.64191000032509</v>
      </c>
      <c r="AU11" s="111">
        <v>48.51295897861597</v>
      </c>
      <c r="AV11" s="111">
        <v>47.386573391907312</v>
      </c>
      <c r="AW11" s="111">
        <v>46.262787752031784</v>
      </c>
      <c r="AX11" s="111">
        <v>45.171636570822031</v>
      </c>
      <c r="AY11" s="111">
        <v>44.093154360110837</v>
      </c>
      <c r="AZ11" s="111">
        <v>43.017375631730886</v>
      </c>
      <c r="BA11" s="111">
        <v>41.964334897514831</v>
      </c>
      <c r="BB11" s="111">
        <v>40.914066669295288</v>
      </c>
      <c r="BC11" s="111">
        <v>39.886605458905059</v>
      </c>
      <c r="BD11" s="111">
        <v>38.851985778176783</v>
      </c>
      <c r="BE11" s="111">
        <v>37.850242138943159</v>
      </c>
      <c r="BF11" s="111">
        <v>36.824618986846019</v>
      </c>
      <c r="BG11" s="111">
        <v>35.821940899908853</v>
      </c>
      <c r="BH11" s="111">
        <v>34.832242389964385</v>
      </c>
      <c r="BI11" s="111">
        <v>33.845557968845213</v>
      </c>
      <c r="BJ11" s="111">
        <v>32.881922148384277</v>
      </c>
      <c r="BK11" s="111">
        <v>31.921369440413905</v>
      </c>
      <c r="BL11" s="111">
        <v>30.973934356767018</v>
      </c>
      <c r="BM11" s="111">
        <v>30.039651409276274</v>
      </c>
      <c r="BN11" s="111">
        <v>29.128555109774268</v>
      </c>
      <c r="BO11" s="111">
        <v>28.230679970093714</v>
      </c>
      <c r="BP11" s="43"/>
      <c r="BQ11" s="43"/>
      <c r="BR11" s="43"/>
      <c r="BS11" s="43"/>
      <c r="BT11" s="43"/>
      <c r="BU11" s="43"/>
      <c r="BV11" s="43"/>
      <c r="BW11" s="43"/>
      <c r="BX11" s="43"/>
      <c r="BY11" s="43"/>
      <c r="BZ11" s="43"/>
      <c r="CA11" s="43"/>
      <c r="CB11" s="43"/>
      <c r="CC11" s="43"/>
      <c r="CD11" s="43"/>
      <c r="CE11" s="43"/>
      <c r="CF11" s="43"/>
      <c r="CG11" s="43"/>
      <c r="CH11" s="43"/>
      <c r="CI11" s="43"/>
      <c r="CJ11" s="43"/>
    </row>
    <row r="15" spans="1:88" ht="15" x14ac:dyDescent="0.25">
      <c r="B15" s="54" t="s">
        <v>333</v>
      </c>
      <c r="C15" s="26"/>
    </row>
    <row r="16" spans="1:88" x14ac:dyDescent="0.2">
      <c r="B16" s="26"/>
      <c r="C16" s="26"/>
    </row>
    <row r="17" spans="2:9" x14ac:dyDescent="0.2">
      <c r="B17" s="55"/>
      <c r="C17" s="26" t="s">
        <v>334</v>
      </c>
    </row>
    <row r="18" spans="2:9" x14ac:dyDescent="0.2">
      <c r="B18" s="26"/>
      <c r="C18" s="26"/>
    </row>
    <row r="19" spans="2:9" x14ac:dyDescent="0.2">
      <c r="B19" s="56"/>
      <c r="C19" s="26" t="s">
        <v>335</v>
      </c>
    </row>
    <row r="23" spans="2:9" s="26" customFormat="1" ht="15" x14ac:dyDescent="0.25">
      <c r="B23" s="150" t="s">
        <v>343</v>
      </c>
      <c r="C23" s="151"/>
      <c r="D23" s="151"/>
      <c r="E23" s="151"/>
      <c r="F23" s="151"/>
      <c r="G23" s="151"/>
      <c r="H23" s="151"/>
      <c r="I23" s="152"/>
    </row>
    <row r="25" spans="2:9" s="6" customFormat="1" ht="13.5" x14ac:dyDescent="0.2">
      <c r="B25" s="58" t="s">
        <v>331</v>
      </c>
      <c r="C25" s="153" t="s">
        <v>329</v>
      </c>
      <c r="D25" s="153"/>
      <c r="E25" s="153"/>
      <c r="F25" s="153"/>
      <c r="G25" s="153"/>
      <c r="H25" s="153"/>
      <c r="I25" s="153"/>
    </row>
    <row r="26" spans="2:9" s="6" customFormat="1" ht="12.75" x14ac:dyDescent="0.2">
      <c r="B26" s="59">
        <v>1</v>
      </c>
      <c r="C26" s="141" t="s">
        <v>255</v>
      </c>
      <c r="D26" s="142"/>
      <c r="E26" s="142"/>
      <c r="F26" s="142"/>
      <c r="G26" s="142"/>
      <c r="H26" s="142"/>
      <c r="I26" s="142"/>
    </row>
    <row r="27" spans="2:9" s="6" customFormat="1" ht="12.75" x14ac:dyDescent="0.2">
      <c r="B27" s="59">
        <v>2</v>
      </c>
      <c r="C27" s="141" t="s">
        <v>257</v>
      </c>
      <c r="D27" s="142"/>
      <c r="E27" s="142"/>
      <c r="F27" s="142"/>
      <c r="G27" s="142"/>
      <c r="H27" s="142"/>
      <c r="I27" s="142"/>
    </row>
    <row r="28" spans="2:9" s="6" customFormat="1" ht="12.75" x14ac:dyDescent="0.2">
      <c r="B28" s="59">
        <v>3</v>
      </c>
      <c r="C28" s="141" t="s">
        <v>259</v>
      </c>
      <c r="D28" s="142"/>
      <c r="E28" s="142"/>
      <c r="F28" s="142"/>
      <c r="G28" s="142"/>
      <c r="H28" s="142"/>
      <c r="I28" s="142"/>
    </row>
    <row r="29" spans="2:9" s="6" customFormat="1" ht="12.75" x14ac:dyDescent="0.2">
      <c r="B29" s="59">
        <v>4</v>
      </c>
      <c r="C29" s="141" t="s">
        <v>218</v>
      </c>
      <c r="D29" s="142"/>
      <c r="E29" s="142"/>
      <c r="F29" s="142"/>
      <c r="G29" s="142"/>
      <c r="H29" s="142"/>
      <c r="I29" s="142"/>
    </row>
    <row r="30" spans="2:9" s="6" customFormat="1" ht="12.75" x14ac:dyDescent="0.2">
      <c r="B30" s="59">
        <v>5</v>
      </c>
      <c r="C30" s="141" t="s">
        <v>262</v>
      </c>
      <c r="D30" s="142"/>
      <c r="E30" s="142"/>
      <c r="F30" s="142"/>
      <c r="G30" s="142"/>
      <c r="H30" s="142"/>
      <c r="I30" s="142"/>
    </row>
  </sheetData>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529D2BCA9C44641AC12519F786E1770" ma:contentTypeVersion="1" ma:contentTypeDescription="Create a new document." ma:contentTypeScope="" ma:versionID="359c87c2ff7866c1334fcbcf3d04bcdb">
  <xsd:schema xmlns:xsd="http://www.w3.org/2001/XMLSchema" xmlns:xs="http://www.w3.org/2001/XMLSchema" xmlns:p="http://schemas.microsoft.com/office/2006/metadata/properties" xmlns:ns2="3e4c319f-f868-4ceb-8801-8cf7367b8c3d" xmlns:ns3="2d0b8a70-048c-48a5-9212-02ef6b6db58c" targetNamespace="http://schemas.microsoft.com/office/2006/metadata/properties" ma:root="true" ma:fieldsID="bd8780ffab2c884381890b6900c9a044" ns2:_="" ns3:_="">
    <xsd:import namespace="3e4c319f-f868-4ceb-8801-8cf7367b8c3d"/>
    <xsd:import namespace="2d0b8a70-048c-48a5-9212-02ef6b6db58c"/>
    <xsd:element name="properties">
      <xsd:complexType>
        <xsd:sequence>
          <xsd:element name="documentManagement">
            <xsd:complexType>
              <xsd:all>
                <xsd:element ref="ns2:e85feb8a44ab45b589e67a77ae16b5ec" minOccurs="0"/>
                <xsd:element ref="ns2:TaxCatchAll" minOccurs="0"/>
                <xsd:element ref="ns2:TaxCatchAllLabel" minOccurs="0"/>
                <xsd:element ref="ns2:ce9941ced6574acb8cdb7a3424c8a8b0" minOccurs="0"/>
                <xsd:element ref="ns2:TaxKeywordTaxHTField" minOccurs="0"/>
                <xsd:element ref="ns3:Published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c319f-f868-4ceb-8801-8cf7367b8c3d" elementFormDefault="qualified">
    <xsd:import namespace="http://schemas.microsoft.com/office/2006/documentManagement/types"/>
    <xsd:import namespace="http://schemas.microsoft.com/office/infopath/2007/PartnerControls"/>
    <xsd:element name="e85feb8a44ab45b589e67a77ae16b5ec" ma:index="8" nillable="true" ma:taxonomy="true" ma:internalName="e85feb8a44ab45b589e67a77ae16b5ec" ma:taxonomyFieldName="Document_x0020_Type" ma:displayName="Document Type" ma:readOnly="false" ma:default="" ma:fieldId="{e85feb8a-44ab-45b5-89e6-7a77ae16b5ec}" ma:taxonomyMulti="true" ma:sspId="f09221e3-917d-4535-b79f-6a4376aff421" ma:termSetId="1109ed9e-75be-499d-a077-5f4c9d118490"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f26b6db7-6fa3-4488-a13a-60ce1cd2c4c2}" ma:internalName="TaxCatchAll" ma:showField="CatchAllData" ma:web="3e4c319f-f868-4ceb-8801-8cf7367b8c3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f26b6db7-6fa3-4488-a13a-60ce1cd2c4c2}" ma:internalName="TaxCatchAllLabel" ma:readOnly="true" ma:showField="CatchAllDataLabel" ma:web="3e4c319f-f868-4ceb-8801-8cf7367b8c3d">
      <xsd:complexType>
        <xsd:complexContent>
          <xsd:extension base="dms:MultiChoiceLookup">
            <xsd:sequence>
              <xsd:element name="Value" type="dms:Lookup" maxOccurs="unbounded" minOccurs="0" nillable="true"/>
            </xsd:sequence>
          </xsd:extension>
        </xsd:complexContent>
      </xsd:complexType>
    </xsd:element>
    <xsd:element name="ce9941ced6574acb8cdb7a3424c8a8b0" ma:index="12" nillable="true" ma:taxonomy="true" ma:internalName="ce9941ced6574acb8cdb7a3424c8a8b0" ma:taxonomyFieldName="Water_x0020_Companies" ma:displayName="Water Companies" ma:default="" ma:fieldId="{ce9941ce-d657-4acb-8cdb-7a3424c8a8b0}" ma:taxonomyMulti="true" ma:sspId="f09221e3-917d-4535-b79f-6a4376aff421" ma:termSetId="96c6dc72-a062-4381-ab31-4a38164dab75" ma:anchorId="3032d187-5b9a-434c-9e4d-b0a2d38e1eb9" ma:open="false" ma:isKeyword="false">
      <xsd:complexType>
        <xsd:sequence>
          <xsd:element ref="pc:Terms" minOccurs="0" maxOccurs="1"/>
        </xsd:sequence>
      </xsd:complexType>
    </xsd:element>
    <xsd:element name="TaxKeywordTaxHTField" ma:index="14"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d0b8a70-048c-48a5-9212-02ef6b6db58c" elementFormDefault="qualified">
    <xsd:import namespace="http://schemas.microsoft.com/office/2006/documentManagement/types"/>
    <xsd:import namespace="http://schemas.microsoft.com/office/infopath/2007/PartnerControls"/>
    <xsd:element name="Published_x0020_Date" ma:index="16" nillable="true" ma:displayName="Published Date" ma:default="[today]" ma:format="DateOnly" ma:internalName="Published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e4c319f-f868-4ceb-8801-8cf7367b8c3d"/>
    <Published_x0020_Date xmlns="2d0b8a70-048c-48a5-9212-02ef6b6db58c">2017-04-19T08:10:49+00:00</Published_x0020_Date>
    <TaxKeywordTaxHTField xmlns="3e4c319f-f868-4ceb-8801-8cf7367b8c3d">
      <Terms xmlns="http://schemas.microsoft.com/office/infopath/2007/PartnerControls"/>
    </TaxKeywordTaxHTField>
    <e85feb8a44ab45b589e67a77ae16b5ec xmlns="3e4c319f-f868-4ceb-8801-8cf7367b8c3d">
      <Terms xmlns="http://schemas.microsoft.com/office/infopath/2007/PartnerControls"/>
    </e85feb8a44ab45b589e67a77ae16b5ec>
    <ce9941ced6574acb8cdb7a3424c8a8b0 xmlns="3e4c319f-f868-4ceb-8801-8cf7367b8c3d">
      <Terms xmlns="http://schemas.microsoft.com/office/infopath/2007/PartnerControls"/>
    </ce9941ced6574acb8cdb7a3424c8a8b0>
  </documentManagement>
</p:properties>
</file>

<file path=customXml/itemProps1.xml><?xml version="1.0" encoding="utf-8"?>
<ds:datastoreItem xmlns:ds="http://schemas.openxmlformats.org/officeDocument/2006/customXml" ds:itemID="{01E1DDA4-CDDF-4F46-8596-98FB2DE5F4F5}">
  <ds:schemaRefs>
    <ds:schemaRef ds:uri="http://schemas.microsoft.com/sharepoint/v3/contenttype/forms"/>
  </ds:schemaRefs>
</ds:datastoreItem>
</file>

<file path=customXml/itemProps2.xml><?xml version="1.0" encoding="utf-8"?>
<ds:datastoreItem xmlns:ds="http://schemas.openxmlformats.org/officeDocument/2006/customXml" ds:itemID="{033A8781-9EBF-48D5-B867-223CA34810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c319f-f868-4ceb-8801-8cf7367b8c3d"/>
    <ds:schemaRef ds:uri="2d0b8a70-048c-48a5-9212-02ef6b6db5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505F09-1AD7-47E1-880A-1E18A344DD5B}">
  <ds:schemaRefs>
    <ds:schemaRef ds:uri="http://www.w3.org/XML/1998/namespace"/>
    <ds:schemaRef ds:uri="http://purl.org/dc/terms/"/>
    <ds:schemaRef ds:uri="3e4c319f-f868-4ceb-8801-8cf7367b8c3d"/>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2d0b8a70-048c-48a5-9212-02ef6b6db58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Company>Water Services Regulation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Harrow</dc:creator>
  <cp:lastModifiedBy>Alison Murphy</cp:lastModifiedBy>
  <dcterms:created xsi:type="dcterms:W3CDTF">2017-04-19T07:39:06Z</dcterms:created>
  <dcterms:modified xsi:type="dcterms:W3CDTF">2019-11-06T14:32:40Z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0x010100F529D2BCA9C44641AC12519F786E1770</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ies>
</file>